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Ａ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Ａクラス参加チーム" sheetId="5" r:id="rId5"/>
  </sheets>
  <definedNames/>
  <calcPr fullCalcOnLoad="1"/>
</workbook>
</file>

<file path=xl/sharedStrings.xml><?xml version="1.0" encoding="utf-8"?>
<sst xmlns="http://schemas.openxmlformats.org/spreadsheetml/2006/main" count="238" uniqueCount="78">
  <si>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</si>
  <si>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</si>
  <si>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</si>
  <si>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</si>
  <si>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</si>
  <si>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</si>
  <si>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</si>
  <si>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</si>
  <si>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</si>
  <si>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</si>
  <si>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</si>
  <si>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</si>
  <si>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</si>
  <si>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</si>
  <si>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</si>
  <si>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</si>
  <si>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</si>
  <si>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</si>
  <si>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</si>
  <si>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横浜スイーツスター</t>
  </si>
  <si>
    <t>グリーンモンスターズ</t>
  </si>
  <si>
    <t>霧：霧が丘公園　長：長坂谷野球場　多：長坂多目的広場　</t>
  </si>
  <si>
    <t>Ｃｈｅｒｒｙ　Ｂｏｙｓ</t>
  </si>
  <si>
    <t>アルバトロス</t>
  </si>
  <si>
    <t>ＳＥＮフレンズ</t>
  </si>
  <si>
    <t>うっかりｉｎｆｉｎｉｔｙ</t>
  </si>
  <si>
    <t>純生</t>
  </si>
  <si>
    <t>ＲＥＧＥＮＤＳ</t>
  </si>
  <si>
    <t>ブラックエンジェルズ</t>
  </si>
  <si>
    <t>小川タイガース</t>
  </si>
  <si>
    <t>　</t>
  </si>
  <si>
    <t>横浜インパルス</t>
  </si>
  <si>
    <t>みきバーズ青年部</t>
  </si>
  <si>
    <t>スーパートライ</t>
  </si>
  <si>
    <t>中山スパークス</t>
  </si>
  <si>
    <t>6回時間切れ</t>
  </si>
  <si>
    <t>Ｘ</t>
  </si>
  <si>
    <t>第90回緑区民軟式野球大会（一部）</t>
  </si>
  <si>
    <t>京浜ブルーバルチック</t>
  </si>
  <si>
    <t>ＢＩＧ　ＩＳＬＡＮＤ</t>
  </si>
  <si>
    <t>横浜ＷＩＮＮＥＲＳ</t>
  </si>
  <si>
    <t>横浜ホワイトソックス</t>
  </si>
  <si>
    <t>第90回緑区民軟式野球大会（一部）　試合結果</t>
  </si>
  <si>
    <t>主森脇　1白岩　3杉崎</t>
  </si>
  <si>
    <t>スイーツスター・コールド勝</t>
  </si>
  <si>
    <t>主祝1白岩2杉崎3佐藤</t>
  </si>
  <si>
    <t>14日</t>
  </si>
  <si>
    <t>4Ｘ</t>
  </si>
  <si>
    <t>5回時間切れ</t>
  </si>
  <si>
    <t>主奈良1宮崎2佐々木3山田</t>
  </si>
  <si>
    <t>主森脇1佐藤2白岩3小島</t>
  </si>
  <si>
    <t>主本間1奈良2宮崎3山田</t>
  </si>
  <si>
    <t>キ</t>
  </si>
  <si>
    <t>ケ</t>
  </si>
  <si>
    <t>ン</t>
  </si>
  <si>
    <t>純生・棄権</t>
  </si>
  <si>
    <t>28日</t>
  </si>
  <si>
    <t>主長谷川1米屋2飯柴3祝</t>
  </si>
  <si>
    <t>主森脇1杉崎2奥松3山田</t>
  </si>
  <si>
    <t>12日</t>
  </si>
  <si>
    <t>主奈良　1森脇　3白岩</t>
  </si>
  <si>
    <t>主杉崎　1奈良　3森脇</t>
  </si>
  <si>
    <t>3Ｘ</t>
  </si>
  <si>
    <t>ＲＥＧＥＮＤＳ・コールド勝</t>
  </si>
  <si>
    <t>主白岩　1杉崎　3奈良</t>
  </si>
  <si>
    <t>3</t>
  </si>
  <si>
    <t>７回特別ルール</t>
  </si>
  <si>
    <t>主飯柴１森脇２本間３鈴木</t>
  </si>
  <si>
    <t>26日</t>
  </si>
  <si>
    <t>主米屋１杉崎２佐藤３宮崎</t>
  </si>
  <si>
    <t>Ｓ</t>
  </si>
  <si>
    <t>Ｅ</t>
  </si>
  <si>
    <t>Ｎ</t>
  </si>
  <si>
    <t>フ</t>
  </si>
  <si>
    <t>レ</t>
  </si>
  <si>
    <t>ズ</t>
  </si>
  <si>
    <t>ＳＥＮフレンズ・優勝</t>
  </si>
  <si>
    <t>主森脇1白岩2杉崎3鈴木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</si>
</sst>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vertical="center"/>
    </xf>
    <xf numFmtId="20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40" borderId="0" xfId="43" applyFill="1" applyBorder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56" fontId="13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right" vertical="center"/>
    </xf>
    <xf numFmtId="49" fontId="16" fillId="0" borderId="34" xfId="0" applyNumberFormat="1" applyFont="1" applyBorder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4" fillId="40" borderId="0" xfId="0" applyFont="1" applyFill="1" applyAlignment="1">
      <alignment vertical="center"/>
    </xf>
    <xf numFmtId="0" fontId="53" fillId="0" borderId="0" xfId="0" applyFont="1" applyBorder="1" applyAlignment="1">
      <alignment horizontal="right" vertical="top"/>
    </xf>
    <xf numFmtId="0" fontId="5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3" fillId="0" borderId="34" xfId="0" applyFont="1" applyBorder="1" applyAlignment="1">
      <alignment horizontal="right"/>
    </xf>
    <xf numFmtId="0" fontId="53" fillId="0" borderId="0" xfId="0" applyNumberFormat="1" applyFont="1" applyBorder="1" applyAlignment="1">
      <alignment horizontal="right" vertical="top"/>
    </xf>
    <xf numFmtId="49" fontId="16" fillId="40" borderId="0" xfId="0" applyNumberFormat="1" applyFont="1" applyFill="1" applyBorder="1" applyAlignment="1">
      <alignment vertical="center"/>
    </xf>
    <xf numFmtId="0" fontId="13" fillId="0" borderId="34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53" fillId="40" borderId="0" xfId="0" applyNumberFormat="1" applyFont="1" applyFill="1" applyBorder="1" applyAlignment="1">
      <alignment horizontal="right"/>
    </xf>
    <xf numFmtId="0" fontId="53" fillId="40" borderId="0" xfId="0" applyNumberFormat="1" applyFont="1" applyFill="1" applyBorder="1" applyAlignment="1">
      <alignment horizontal="right" vertical="top"/>
    </xf>
    <xf numFmtId="49" fontId="53" fillId="40" borderId="0" xfId="0" applyNumberFormat="1" applyFont="1" applyFill="1" applyBorder="1" applyAlignment="1">
      <alignment horizontal="right" vertical="top"/>
    </xf>
    <xf numFmtId="49" fontId="16" fillId="0" borderId="34" xfId="0" applyNumberFormat="1" applyFont="1" applyBorder="1" applyAlignment="1">
      <alignment horizontal="right"/>
    </xf>
    <xf numFmtId="0" fontId="53" fillId="0" borderId="35" xfId="0" applyFont="1" applyBorder="1" applyAlignment="1">
      <alignment horizontal="right" vertical="top"/>
    </xf>
    <xf numFmtId="0" fontId="53" fillId="0" borderId="36" xfId="0" applyFont="1" applyBorder="1" applyAlignment="1">
      <alignment horizontal="right"/>
    </xf>
    <xf numFmtId="0" fontId="53" fillId="0" borderId="35" xfId="0" applyNumberFormat="1" applyFont="1" applyBorder="1" applyAlignment="1">
      <alignment horizontal="right" vertical="top"/>
    </xf>
    <xf numFmtId="49" fontId="53" fillId="0" borderId="34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 vertical="top"/>
    </xf>
    <xf numFmtId="0" fontId="0" fillId="0" borderId="37" xfId="0" applyBorder="1" applyAlignment="1">
      <alignment vertical="center"/>
    </xf>
    <xf numFmtId="49" fontId="53" fillId="40" borderId="37" xfId="0" applyNumberFormat="1" applyFont="1" applyFill="1" applyBorder="1" applyAlignment="1">
      <alignment horizontal="right"/>
    </xf>
    <xf numFmtId="49" fontId="16" fillId="40" borderId="37" xfId="0" applyNumberFormat="1" applyFont="1" applyFill="1" applyBorder="1" applyAlignment="1">
      <alignment vertical="center"/>
    </xf>
    <xf numFmtId="49" fontId="53" fillId="40" borderId="34" xfId="0" applyNumberFormat="1" applyFont="1" applyFill="1" applyBorder="1" applyAlignment="1">
      <alignment horizontal="right"/>
    </xf>
    <xf numFmtId="0" fontId="53" fillId="0" borderId="37" xfId="0" applyNumberFormat="1" applyFont="1" applyBorder="1" applyAlignment="1">
      <alignment horizontal="right"/>
    </xf>
    <xf numFmtId="0" fontId="53" fillId="0" borderId="37" xfId="0" applyFont="1" applyBorder="1" applyAlignment="1">
      <alignment horizontal="right"/>
    </xf>
    <xf numFmtId="0" fontId="16" fillId="0" borderId="37" xfId="0" applyFont="1" applyBorder="1" applyAlignment="1">
      <alignment horizontal="right" vertical="center"/>
    </xf>
    <xf numFmtId="0" fontId="53" fillId="0" borderId="37" xfId="0" applyFont="1" applyBorder="1" applyAlignment="1">
      <alignment horizontal="right" vertical="top"/>
    </xf>
    <xf numFmtId="0" fontId="53" fillId="0" borderId="36" xfId="0" applyFont="1" applyBorder="1" applyAlignment="1">
      <alignment horizontal="right" vertical="center"/>
    </xf>
    <xf numFmtId="0" fontId="16" fillId="40" borderId="37" xfId="0" applyNumberFormat="1" applyFont="1" applyFill="1" applyBorder="1" applyAlignment="1">
      <alignment horizontal="right"/>
    </xf>
    <xf numFmtId="0" fontId="53" fillId="40" borderId="34" xfId="0" applyNumberFormat="1" applyFont="1" applyFill="1" applyBorder="1" applyAlignment="1">
      <alignment horizontal="right"/>
    </xf>
    <xf numFmtId="56" fontId="4" fillId="0" borderId="37" xfId="0" applyNumberFormat="1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/>
    </xf>
    <xf numFmtId="0" fontId="53" fillId="0" borderId="33" xfId="0" applyFont="1" applyBorder="1" applyAlignment="1">
      <alignment horizontal="right" vertical="top"/>
    </xf>
    <xf numFmtId="0" fontId="51" fillId="0" borderId="0" xfId="0" applyFont="1" applyBorder="1" applyAlignment="1">
      <alignment horizontal="right"/>
    </xf>
    <xf numFmtId="0" fontId="0" fillId="0" borderId="38" xfId="0" applyBorder="1" applyAlignment="1">
      <alignment vertical="center"/>
    </xf>
    <xf numFmtId="49" fontId="16" fillId="0" borderId="39" xfId="0" applyNumberFormat="1" applyFont="1" applyBorder="1" applyAlignment="1">
      <alignment horizontal="right" vertical="center"/>
    </xf>
    <xf numFmtId="0" fontId="53" fillId="0" borderId="40" xfId="0" applyFont="1" applyBorder="1" applyAlignment="1">
      <alignment horizontal="right" vertical="top"/>
    </xf>
    <xf numFmtId="0" fontId="53" fillId="0" borderId="39" xfId="0" applyFont="1" applyBorder="1" applyAlignment="1">
      <alignment horizontal="right"/>
    </xf>
    <xf numFmtId="0" fontId="53" fillId="0" borderId="41" xfId="0" applyFont="1" applyBorder="1" applyAlignment="1">
      <alignment horizontal="right"/>
    </xf>
    <xf numFmtId="0" fontId="53" fillId="0" borderId="42" xfId="0" applyFont="1" applyBorder="1" applyAlignment="1">
      <alignment horizontal="right"/>
    </xf>
    <xf numFmtId="0" fontId="53" fillId="0" borderId="37" xfId="0" applyNumberFormat="1" applyFont="1" applyBorder="1" applyAlignment="1">
      <alignment horizontal="right" vertical="top"/>
    </xf>
    <xf numFmtId="0" fontId="16" fillId="0" borderId="43" xfId="0" applyFont="1" applyBorder="1" applyAlignment="1">
      <alignment horizontal="right"/>
    </xf>
    <xf numFmtId="0" fontId="16" fillId="0" borderId="39" xfId="0" applyFont="1" applyBorder="1" applyAlignment="1">
      <alignment horizontal="right" vertical="center"/>
    </xf>
    <xf numFmtId="49" fontId="53" fillId="40" borderId="39" xfId="0" applyNumberFormat="1" applyFont="1" applyFill="1" applyBorder="1" applyAlignment="1">
      <alignment horizontal="right"/>
    </xf>
    <xf numFmtId="0" fontId="53" fillId="0" borderId="40" xfId="0" applyFont="1" applyBorder="1" applyAlignment="1">
      <alignment horizontal="right"/>
    </xf>
    <xf numFmtId="0" fontId="0" fillId="0" borderId="44" xfId="0" applyBorder="1" applyAlignment="1">
      <alignment vertical="center"/>
    </xf>
    <xf numFmtId="0" fontId="16" fillId="0" borderId="39" xfId="0" applyFont="1" applyBorder="1" applyAlignment="1">
      <alignment horizontal="right"/>
    </xf>
    <xf numFmtId="49" fontId="53" fillId="0" borderId="45" xfId="0" applyNumberFormat="1" applyFont="1" applyBorder="1" applyAlignment="1">
      <alignment horizontal="right"/>
    </xf>
    <xf numFmtId="0" fontId="53" fillId="0" borderId="46" xfId="0" applyFont="1" applyBorder="1" applyAlignment="1">
      <alignment horizontal="right"/>
    </xf>
    <xf numFmtId="0" fontId="51" fillId="0" borderId="43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16" fillId="0" borderId="45" xfId="0" applyFont="1" applyBorder="1" applyAlignment="1">
      <alignment vertical="center"/>
    </xf>
    <xf numFmtId="0" fontId="53" fillId="0" borderId="44" xfId="0" applyFont="1" applyBorder="1" applyAlignment="1">
      <alignment horizontal="right" vertical="top"/>
    </xf>
    <xf numFmtId="0" fontId="16" fillId="40" borderId="45" xfId="0" applyFont="1" applyFill="1" applyBorder="1" applyAlignment="1">
      <alignment horizontal="right" vertical="top"/>
    </xf>
    <xf numFmtId="0" fontId="53" fillId="0" borderId="47" xfId="0" applyNumberFormat="1" applyFont="1" applyBorder="1" applyAlignment="1">
      <alignment horizontal="right"/>
    </xf>
    <xf numFmtId="49" fontId="53" fillId="40" borderId="42" xfId="0" applyNumberFormat="1" applyFont="1" applyFill="1" applyBorder="1" applyAlignment="1">
      <alignment horizontal="right"/>
    </xf>
    <xf numFmtId="49" fontId="16" fillId="40" borderId="45" xfId="0" applyNumberFormat="1" applyFont="1" applyFill="1" applyBorder="1" applyAlignment="1">
      <alignment vertical="center"/>
    </xf>
    <xf numFmtId="0" fontId="13" fillId="0" borderId="46" xfId="0" applyNumberFormat="1" applyFont="1" applyBorder="1" applyAlignment="1">
      <alignment horizontal="right"/>
    </xf>
    <xf numFmtId="0" fontId="53" fillId="0" borderId="43" xfId="0" applyFont="1" applyBorder="1" applyAlignment="1">
      <alignment horizontal="right"/>
    </xf>
    <xf numFmtId="0" fontId="13" fillId="0" borderId="39" xfId="0" applyFont="1" applyBorder="1" applyAlignment="1">
      <alignment vertical="center"/>
    </xf>
    <xf numFmtId="0" fontId="53" fillId="0" borderId="42" xfId="0" applyFont="1" applyFill="1" applyBorder="1" applyAlignment="1">
      <alignment horizontal="right"/>
    </xf>
    <xf numFmtId="0" fontId="0" fillId="33" borderId="30" xfId="0" applyNumberFormat="1" applyFill="1" applyBorder="1" applyAlignment="1">
      <alignment horizontal="right" vertical="center"/>
    </xf>
    <xf numFmtId="0" fontId="53" fillId="0" borderId="40" xfId="0" applyFont="1" applyBorder="1" applyAlignment="1">
      <alignment horizontal="right" vertical="center"/>
    </xf>
    <xf numFmtId="0" fontId="53" fillId="0" borderId="45" xfId="0" applyFont="1" applyBorder="1" applyAlignment="1">
      <alignment horizontal="right" vertical="top"/>
    </xf>
    <xf numFmtId="0" fontId="14" fillId="0" borderId="45" xfId="0" applyFont="1" applyBorder="1" applyAlignment="1">
      <alignment horizontal="right" vertical="center"/>
    </xf>
    <xf numFmtId="20" fontId="14" fillId="0" borderId="45" xfId="0" applyNumberFormat="1" applyFont="1" applyBorder="1" applyAlignment="1">
      <alignment vertical="center"/>
    </xf>
    <xf numFmtId="0" fontId="53" fillId="0" borderId="44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53" fillId="0" borderId="48" xfId="0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56" fontId="4" fillId="0" borderId="0" xfId="0" applyNumberFormat="1" applyFont="1" applyBorder="1" applyAlignment="1">
      <alignment horizontal="center" vertical="center"/>
    </xf>
    <xf numFmtId="56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4" fillId="40" borderId="37" xfId="0" applyNumberFormat="1" applyFont="1" applyFill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50" xfId="43" applyFill="1" applyBorder="1" applyAlignment="1" applyProtection="1">
      <alignment horizontal="center" vertical="center"/>
      <protection/>
    </xf>
    <xf numFmtId="0" fontId="10" fillId="41" borderId="51" xfId="43" applyFill="1" applyBorder="1" applyAlignment="1" applyProtection="1">
      <alignment horizontal="center" vertical="center"/>
      <protection/>
    </xf>
    <xf numFmtId="0" fontId="10" fillId="41" borderId="52" xfId="43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1" fillId="0" borderId="45" xfId="0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55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showRowColHeaders="0" tabSelected="1" zoomScalePageLayoutView="0" workbookViewId="0" topLeftCell="A10">
      <selection activeCell="A10" sqref="A10"/>
    </sheetView>
  </sheetViews>
  <sheetFormatPr defaultColWidth="9.00390625" defaultRowHeight="13.5"/>
  <cols>
    <col min="1" max="1" width="8.00390625" style="0" customWidth="1"/>
    <col min="2" max="2" width="19.50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s="79"/>
    </row>
    <row r="2" spans="1:14" ht="26.25" customHeight="1">
      <c r="A2" s="159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2"/>
      <c r="L2" s="2"/>
      <c r="M2" s="2"/>
      <c r="N2" s="2"/>
    </row>
    <row r="3" spans="3:8" ht="14.25">
      <c r="C3" s="3" t="s">
        <v>21</v>
      </c>
      <c r="E3" s="5"/>
      <c r="F3" s="5"/>
      <c r="G3" s="5"/>
      <c r="H3" s="5"/>
    </row>
    <row r="4" spans="3:8" ht="14.25">
      <c r="C4" s="3"/>
      <c r="E4" s="5"/>
      <c r="F4" s="5"/>
      <c r="G4" s="5"/>
      <c r="H4" s="5"/>
    </row>
    <row r="5" spans="2:9" ht="13.5">
      <c r="B5" s="28" t="s">
        <v>9</v>
      </c>
      <c r="C5" s="3" t="s">
        <v>10</v>
      </c>
      <c r="D5" s="59" t="s">
        <v>0</v>
      </c>
      <c r="E5" s="60" t="s">
        <v>1</v>
      </c>
      <c r="F5" s="61" t="s">
        <v>2</v>
      </c>
      <c r="G5" s="62" t="s">
        <v>7</v>
      </c>
      <c r="H5" s="27" t="s">
        <v>8</v>
      </c>
      <c r="I5" s="26"/>
    </row>
    <row r="6" spans="2:9" ht="13.5">
      <c r="B6" s="28"/>
      <c r="C6" s="3"/>
      <c r="D6" s="68"/>
      <c r="E6" s="68"/>
      <c r="F6" s="67"/>
      <c r="G6" s="67"/>
      <c r="H6" s="67"/>
      <c r="I6" s="26"/>
    </row>
    <row r="7" spans="1:9" ht="13.5">
      <c r="A7" s="69"/>
      <c r="B7" s="28"/>
      <c r="C7" s="3"/>
      <c r="D7" s="67"/>
      <c r="E7" s="67"/>
      <c r="F7" s="67"/>
      <c r="G7" s="67"/>
      <c r="H7" s="67"/>
      <c r="I7" s="26"/>
    </row>
    <row r="8" spans="1:9" ht="13.5">
      <c r="A8" s="69"/>
      <c r="B8" s="28"/>
      <c r="C8" s="3"/>
      <c r="D8" s="67"/>
      <c r="E8" s="67"/>
      <c r="F8" s="67"/>
      <c r="G8" s="67"/>
      <c r="H8" s="67"/>
      <c r="I8" s="26"/>
    </row>
    <row r="9" spans="1:18" ht="13.5">
      <c r="A9" s="69"/>
      <c r="B9" s="28"/>
      <c r="C9" s="3"/>
      <c r="D9" s="67"/>
      <c r="E9" s="67"/>
      <c r="F9" s="67"/>
      <c r="G9" s="67"/>
      <c r="H9" s="67"/>
      <c r="I9" s="26"/>
      <c r="M9" s="1"/>
      <c r="N9" s="1"/>
      <c r="O9" s="1"/>
      <c r="P9" s="1"/>
      <c r="Q9" s="1"/>
      <c r="R9" s="1"/>
    </row>
    <row r="10" spans="2:18" ht="14.25">
      <c r="B10" s="28"/>
      <c r="C10" s="3"/>
      <c r="D10" s="67"/>
      <c r="E10" s="67"/>
      <c r="F10" s="67"/>
      <c r="G10" s="67"/>
      <c r="H10" s="67"/>
      <c r="I10" s="26"/>
      <c r="M10" s="4"/>
      <c r="N10" s="4"/>
      <c r="O10" s="4"/>
      <c r="P10" s="1"/>
      <c r="Q10" s="1"/>
      <c r="R10" s="1"/>
    </row>
    <row r="11" spans="2:18" ht="13.5">
      <c r="B11" s="28"/>
      <c r="C11" s="3"/>
      <c r="D11" s="67"/>
      <c r="E11" s="67"/>
      <c r="F11" s="67"/>
      <c r="G11" s="67"/>
      <c r="H11" s="67"/>
      <c r="I11" s="26"/>
      <c r="M11" s="1"/>
      <c r="N11" s="1"/>
      <c r="O11" s="1"/>
      <c r="P11" s="1"/>
      <c r="Q11" s="1"/>
      <c r="R11" s="1"/>
    </row>
    <row r="12" spans="1:18" ht="13.5">
      <c r="A12" t="s">
        <v>3</v>
      </c>
      <c r="B12" s="156" t="str">
        <f>VLOOKUP(C12,'Ａクラス参加チーム'!$A$6:$B$91,2,0)</f>
        <v>中山スパークス</v>
      </c>
      <c r="C12" s="155">
        <v>1</v>
      </c>
      <c r="D12" s="93"/>
      <c r="E12" s="93"/>
      <c r="F12" s="1"/>
      <c r="G12" s="1"/>
      <c r="M12" s="157"/>
      <c r="N12" s="1"/>
      <c r="O12" s="1"/>
      <c r="P12" s="1"/>
      <c r="Q12" s="1"/>
      <c r="R12" s="1"/>
    </row>
    <row r="13" spans="2:18" ht="14.25" thickBot="1">
      <c r="B13" s="156"/>
      <c r="C13" s="155"/>
      <c r="D13" s="42"/>
      <c r="E13" s="100">
        <v>2</v>
      </c>
      <c r="F13" s="126"/>
      <c r="G13" s="1"/>
      <c r="H13" s="1"/>
      <c r="I13" s="1"/>
      <c r="L13" s="1"/>
      <c r="M13" s="157"/>
      <c r="N13" s="1"/>
      <c r="O13" s="1"/>
      <c r="P13" s="1"/>
      <c r="Q13" s="1"/>
      <c r="R13" s="1"/>
    </row>
    <row r="14" spans="2:18" ht="14.25" thickBot="1">
      <c r="B14" s="156" t="str">
        <f>VLOOKUP(C14,'Ａクラス参加チーム'!$A$6:$B$91,2,0)</f>
        <v>ＳＥＮフレンズ</v>
      </c>
      <c r="C14" s="155">
        <v>2</v>
      </c>
      <c r="D14" s="120"/>
      <c r="E14" s="132"/>
      <c r="F14" s="121">
        <v>6</v>
      </c>
      <c r="G14" s="1"/>
      <c r="H14" s="1"/>
      <c r="I14" s="1"/>
      <c r="L14" s="1"/>
      <c r="M14" s="157"/>
      <c r="N14" s="1"/>
      <c r="O14" s="1"/>
      <c r="P14" s="1"/>
      <c r="Q14" s="1"/>
      <c r="R14" s="1"/>
    </row>
    <row r="15" spans="2:18" ht="14.25" thickBot="1">
      <c r="B15" s="156"/>
      <c r="C15" s="155"/>
      <c r="D15" s="121">
        <v>3</v>
      </c>
      <c r="E15" s="133">
        <v>4</v>
      </c>
      <c r="F15" s="135"/>
      <c r="G15" s="1"/>
      <c r="H15" s="1"/>
      <c r="I15" s="1"/>
      <c r="L15" s="1"/>
      <c r="M15" s="157"/>
      <c r="N15" s="1"/>
      <c r="O15" s="1"/>
      <c r="P15" s="1"/>
      <c r="Q15" s="1"/>
      <c r="R15" s="1"/>
    </row>
    <row r="16" spans="2:18" ht="14.25" thickBot="1">
      <c r="B16" s="156" t="str">
        <f>VLOOKUP(C16,'Ａクラス参加チーム'!$A$6:$B$91,2,0)</f>
        <v>グリーンモンスターズ</v>
      </c>
      <c r="C16" s="155">
        <v>3</v>
      </c>
      <c r="D16" s="99">
        <v>2</v>
      </c>
      <c r="E16" s="91"/>
      <c r="F16" s="136"/>
      <c r="G16" s="137"/>
      <c r="H16" s="1"/>
      <c r="I16" s="1"/>
      <c r="L16" s="158"/>
      <c r="M16" s="157"/>
      <c r="N16" s="1"/>
      <c r="O16" s="1"/>
      <c r="P16" s="1"/>
      <c r="Q16" s="1"/>
      <c r="R16" s="1"/>
    </row>
    <row r="17" spans="2:18" ht="13.5">
      <c r="B17" s="156"/>
      <c r="C17" s="155"/>
      <c r="D17" s="90"/>
      <c r="E17" s="80"/>
      <c r="F17" s="104"/>
      <c r="G17" s="147">
        <v>4</v>
      </c>
      <c r="H17" s="30"/>
      <c r="I17" s="1"/>
      <c r="L17" s="158"/>
      <c r="M17" s="157"/>
      <c r="N17" s="1"/>
      <c r="O17" s="1"/>
      <c r="P17" s="1"/>
      <c r="Q17" s="1"/>
      <c r="R17" s="1"/>
    </row>
    <row r="18" spans="2:18" ht="13.5">
      <c r="B18" s="156" t="str">
        <f>VLOOKUP(C18,'Ａクラス参加チーム'!$A$6:$B$91,2,0)</f>
        <v>京浜ブルーバルチック</v>
      </c>
      <c r="C18" s="157">
        <v>4</v>
      </c>
      <c r="D18" s="97"/>
      <c r="E18" s="101"/>
      <c r="F18" s="105"/>
      <c r="G18" s="148"/>
      <c r="H18" s="1"/>
      <c r="I18" s="1"/>
      <c r="L18" s="158"/>
      <c r="M18" s="1"/>
      <c r="N18" s="1"/>
      <c r="O18" s="1"/>
      <c r="P18" s="1"/>
      <c r="Q18" s="1"/>
      <c r="R18" s="1"/>
    </row>
    <row r="19" spans="2:12" ht="14.25" thickBot="1">
      <c r="B19" s="156"/>
      <c r="C19" s="157"/>
      <c r="D19" s="80"/>
      <c r="E19" s="98">
        <v>1</v>
      </c>
      <c r="F19" s="124">
        <v>2</v>
      </c>
      <c r="G19" s="149"/>
      <c r="H19" s="30"/>
      <c r="I19" s="1"/>
      <c r="L19" s="158"/>
    </row>
    <row r="20" spans="2:12" ht="14.25" thickBot="1">
      <c r="B20" s="156" t="str">
        <f>VLOOKUP(C20,'Ａクラス参加チーム'!$A$6:$B$91,2,0)</f>
        <v>横浜スイーツスター</v>
      </c>
      <c r="C20" s="155">
        <v>5</v>
      </c>
      <c r="D20" s="122"/>
      <c r="E20" s="123">
        <v>10</v>
      </c>
      <c r="F20" s="1"/>
      <c r="G20" s="150"/>
      <c r="H20" s="151"/>
      <c r="I20" s="1"/>
      <c r="L20" s="158"/>
    </row>
    <row r="21" spans="2:12" ht="13.5">
      <c r="B21" s="156"/>
      <c r="C21" s="155"/>
      <c r="D21" s="102"/>
      <c r="E21" s="96"/>
      <c r="F21" s="94"/>
      <c r="G21" s="165"/>
      <c r="H21" s="121">
        <v>6</v>
      </c>
      <c r="I21" s="78"/>
      <c r="L21" s="158"/>
    </row>
    <row r="22" spans="2:12" ht="13.5">
      <c r="B22" s="156" t="str">
        <f>VLOOKUP(C22,'Ａクラス参加チーム'!$A$6:$B$91,2,0)</f>
        <v>みきバーズ青年部</v>
      </c>
      <c r="C22" s="155">
        <v>6</v>
      </c>
      <c r="D22" s="75"/>
      <c r="E22" s="106"/>
      <c r="F22" s="95"/>
      <c r="G22" s="165"/>
      <c r="H22" s="148"/>
      <c r="I22" s="78"/>
      <c r="L22" s="1"/>
    </row>
    <row r="23" spans="2:10" ht="15" thickBot="1">
      <c r="B23" s="156"/>
      <c r="C23" s="155"/>
      <c r="D23" s="80"/>
      <c r="E23" s="98">
        <v>4</v>
      </c>
      <c r="F23" s="126"/>
      <c r="G23" s="108"/>
      <c r="H23" s="173"/>
      <c r="I23" s="78"/>
      <c r="J23" s="70"/>
    </row>
    <row r="24" spans="2:10" ht="15" thickBot="1">
      <c r="B24" s="156" t="str">
        <f>VLOOKUP(C24,'Ａクラス参加チーム'!$A$6:$B$91,2,0)</f>
        <v>小川タイガース</v>
      </c>
      <c r="C24" s="155">
        <v>7</v>
      </c>
      <c r="D24" s="122"/>
      <c r="E24" s="123">
        <v>5</v>
      </c>
      <c r="F24" s="125">
        <v>0</v>
      </c>
      <c r="G24" s="109"/>
      <c r="H24" s="135"/>
      <c r="I24" s="84"/>
      <c r="J24" s="70"/>
    </row>
    <row r="25" spans="2:10" ht="15" thickBot="1">
      <c r="B25" s="156"/>
      <c r="C25" s="155"/>
      <c r="D25" s="92"/>
      <c r="E25" s="80"/>
      <c r="F25" s="107"/>
      <c r="G25" s="140" t="s">
        <v>65</v>
      </c>
      <c r="H25" s="135"/>
      <c r="I25" s="84"/>
      <c r="J25" s="70" t="s">
        <v>70</v>
      </c>
    </row>
    <row r="26" spans="2:10" ht="14.25">
      <c r="B26" s="156" t="str">
        <f>VLOOKUP(C26,'Ａクラス参加チーム'!$A$6:$B$91,2,0)</f>
        <v>ブラックエンジェルズ</v>
      </c>
      <c r="C26" s="155">
        <v>8</v>
      </c>
      <c r="D26" s="88"/>
      <c r="E26" s="85"/>
      <c r="F26" s="138"/>
      <c r="G26" s="87"/>
      <c r="H26" s="135"/>
      <c r="I26" s="84"/>
      <c r="J26" s="70" t="s">
        <v>71</v>
      </c>
    </row>
    <row r="27" spans="2:10" ht="14.25" customHeight="1" thickBot="1">
      <c r="B27" s="156"/>
      <c r="C27" s="155"/>
      <c r="D27" s="80"/>
      <c r="E27" s="100">
        <v>4</v>
      </c>
      <c r="F27" s="139">
        <v>1</v>
      </c>
      <c r="G27" s="1"/>
      <c r="H27" s="135"/>
      <c r="I27" s="174"/>
      <c r="J27" s="39" t="s">
        <v>72</v>
      </c>
    </row>
    <row r="28" spans="2:10" ht="14.25" customHeight="1" thickBot="1">
      <c r="B28" s="156" t="str">
        <f>VLOOKUP(C28,'Ａクラス参加チーム'!$A$6:$B$91,2,0)</f>
        <v>横浜インパルス</v>
      </c>
      <c r="C28" s="155">
        <v>9</v>
      </c>
      <c r="D28" s="122"/>
      <c r="E28" s="123">
        <v>7</v>
      </c>
      <c r="F28" s="1"/>
      <c r="G28" s="1"/>
      <c r="H28" s="135"/>
      <c r="I28" s="175"/>
      <c r="J28" s="39" t="s">
        <v>73</v>
      </c>
    </row>
    <row r="29" spans="2:10" ht="14.25">
      <c r="B29" s="156"/>
      <c r="C29" s="155"/>
      <c r="D29" s="29"/>
      <c r="E29" s="96"/>
      <c r="F29" s="64"/>
      <c r="G29" s="82"/>
      <c r="H29" s="164"/>
      <c r="I29" s="176"/>
      <c r="J29" s="71" t="s">
        <v>74</v>
      </c>
    </row>
    <row r="30" spans="2:10" ht="15" thickBot="1">
      <c r="B30" s="156" t="str">
        <f>VLOOKUP(C30,'Ａクラス参加チーム'!$A$6:$B$91,2,0)</f>
        <v>スーパートライ</v>
      </c>
      <c r="C30" s="155">
        <v>10</v>
      </c>
      <c r="D30" s="127"/>
      <c r="E30" s="128"/>
      <c r="F30" s="72"/>
      <c r="G30" s="82"/>
      <c r="H30" s="164"/>
      <c r="I30" s="176"/>
      <c r="J30" s="71" t="s">
        <v>54</v>
      </c>
    </row>
    <row r="31" spans="2:10" ht="15" thickBot="1">
      <c r="B31" s="156"/>
      <c r="C31" s="155"/>
      <c r="D31" s="80"/>
      <c r="E31" s="129">
        <v>4</v>
      </c>
      <c r="F31" s="130"/>
      <c r="G31" s="1"/>
      <c r="H31" s="115"/>
      <c r="I31" s="84"/>
      <c r="J31" s="39" t="s">
        <v>75</v>
      </c>
    </row>
    <row r="32" spans="2:10" ht="14.25">
      <c r="B32" s="156" t="str">
        <f>VLOOKUP(C32,'Ａクラス参加チーム'!$A$6:$B$91,2,0)</f>
        <v>横浜ＷＩＮＮＥＲＳ</v>
      </c>
      <c r="C32" s="155">
        <v>11</v>
      </c>
      <c r="D32" s="85"/>
      <c r="E32" s="111">
        <v>0</v>
      </c>
      <c r="F32" s="110">
        <v>2</v>
      </c>
      <c r="G32" s="80"/>
      <c r="H32" s="103"/>
      <c r="I32" s="1"/>
      <c r="J32" s="4"/>
    </row>
    <row r="33" spans="2:10" ht="15" thickBot="1">
      <c r="B33" s="156"/>
      <c r="C33" s="155"/>
      <c r="D33" s="92"/>
      <c r="E33" s="80"/>
      <c r="F33" s="112"/>
      <c r="G33" s="143"/>
      <c r="H33" s="114"/>
      <c r="I33" s="1"/>
      <c r="J33" s="71"/>
    </row>
    <row r="34" spans="2:9" ht="14.25" thickBot="1">
      <c r="B34" s="156" t="str">
        <f>VLOOKUP(C34,'Ａクラス参加チーム'!$A$6:$B$91,2,0)</f>
        <v>ＢＩＧ　ＩＳＬＡＮＤ</v>
      </c>
      <c r="C34" s="155">
        <v>12</v>
      </c>
      <c r="D34" s="131"/>
      <c r="E34" s="122"/>
      <c r="F34" s="141"/>
      <c r="G34" s="72">
        <v>2</v>
      </c>
      <c r="H34" s="152"/>
      <c r="I34" s="1"/>
    </row>
    <row r="35" spans="2:9" ht="14.25" thickBot="1">
      <c r="B35" s="156"/>
      <c r="C35" s="155"/>
      <c r="D35" s="80"/>
      <c r="E35" s="121">
        <v>7</v>
      </c>
      <c r="F35" s="142">
        <v>10</v>
      </c>
      <c r="G35" s="54"/>
      <c r="H35" s="153"/>
      <c r="I35" s="1"/>
    </row>
    <row r="36" spans="2:9" ht="13.5">
      <c r="B36" s="156" t="str">
        <f>VLOOKUP(C36,'Ａクラス参加チーム'!$A$6:$B$91,2,0)</f>
        <v>純生</v>
      </c>
      <c r="C36" s="155">
        <v>13</v>
      </c>
      <c r="D36" s="85"/>
      <c r="E36" s="99">
        <v>0</v>
      </c>
      <c r="F36" s="83"/>
      <c r="G36" s="1"/>
      <c r="H36" s="152"/>
      <c r="I36" s="1"/>
    </row>
    <row r="37" spans="2:9" ht="14.25" thickBot="1">
      <c r="B37" s="156"/>
      <c r="C37" s="155"/>
      <c r="D37" s="54"/>
      <c r="E37" s="95"/>
      <c r="F37" s="81"/>
      <c r="G37" s="162"/>
      <c r="H37" s="154">
        <v>1</v>
      </c>
      <c r="I37" s="1"/>
    </row>
    <row r="38" spans="2:9" ht="13.5">
      <c r="B38" s="156" t="str">
        <f>VLOOKUP(C38,'Ａクラス参加チーム'!$A$6:$B$91,2,0)</f>
        <v>横浜ホワイトソックス</v>
      </c>
      <c r="C38" s="155">
        <v>14</v>
      </c>
      <c r="D38" s="89"/>
      <c r="E38" s="113"/>
      <c r="F38" s="86"/>
      <c r="G38" s="163"/>
      <c r="H38" s="1"/>
      <c r="I38" s="1"/>
    </row>
    <row r="39" spans="2:9" ht="14.25" thickBot="1">
      <c r="B39" s="156"/>
      <c r="C39" s="155"/>
      <c r="D39" s="117"/>
      <c r="E39" s="98">
        <v>2</v>
      </c>
      <c r="F39" s="134"/>
      <c r="G39" s="108"/>
      <c r="H39" s="54"/>
      <c r="I39" s="1"/>
    </row>
    <row r="40" spans="2:9" ht="14.25" thickBot="1">
      <c r="B40" s="156" t="str">
        <f>VLOOKUP(C40,'Ａクラス参加チーム'!$A$6:$B$91,2,0)</f>
        <v>Ｃｈｅｒｒｙ　Ｂｏｙｓ</v>
      </c>
      <c r="C40" s="155">
        <v>15</v>
      </c>
      <c r="D40" s="122"/>
      <c r="E40" s="123">
        <v>4</v>
      </c>
      <c r="F40" s="110">
        <v>0</v>
      </c>
      <c r="G40" s="119"/>
      <c r="H40" s="30"/>
      <c r="I40" s="1"/>
    </row>
    <row r="41" spans="2:9" ht="14.25" thickBot="1">
      <c r="B41" s="156"/>
      <c r="C41" s="155"/>
      <c r="D41" s="91"/>
      <c r="E41" s="91"/>
      <c r="F41" s="108"/>
      <c r="G41" s="145">
        <v>0</v>
      </c>
      <c r="H41" s="64"/>
      <c r="I41" s="1"/>
    </row>
    <row r="42" spans="2:9" ht="14.25" thickBot="1">
      <c r="B42" s="156" t="str">
        <f>VLOOKUP(C42,'Ａクラス参加チーム'!$A$6:$B$91,2,0)</f>
        <v>ＲＥＧＥＮＤＳ</v>
      </c>
      <c r="C42" s="155">
        <v>16</v>
      </c>
      <c r="D42" s="144"/>
      <c r="E42" s="122"/>
      <c r="F42" s="123">
        <v>7</v>
      </c>
      <c r="G42" s="72"/>
      <c r="H42" s="30"/>
      <c r="I42" s="1"/>
    </row>
    <row r="43" spans="2:9" ht="13.5">
      <c r="B43" s="156"/>
      <c r="C43" s="155"/>
      <c r="D43" s="80"/>
      <c r="E43" s="80"/>
      <c r="F43" s="118"/>
      <c r="G43" s="1"/>
      <c r="H43" s="1"/>
      <c r="I43" s="1"/>
    </row>
    <row r="44" spans="2:9" ht="13.5">
      <c r="B44" s="156"/>
      <c r="C44" s="155"/>
      <c r="D44" s="116"/>
      <c r="E44" s="116"/>
      <c r="F44" s="74"/>
      <c r="G44" s="30"/>
      <c r="H44" s="1"/>
      <c r="I44" s="1"/>
    </row>
    <row r="45" spans="2:9" ht="13.5">
      <c r="B45" s="156"/>
      <c r="C45" s="155"/>
      <c r="D45" s="73"/>
      <c r="E45" s="30"/>
      <c r="F45" s="72"/>
      <c r="G45" s="54"/>
      <c r="H45" s="1"/>
      <c r="I45" s="1"/>
    </row>
    <row r="46" spans="2:9" ht="13.5">
      <c r="B46" s="156"/>
      <c r="C46" s="155"/>
      <c r="D46" s="29"/>
      <c r="E46" s="64"/>
      <c r="F46" s="53"/>
      <c r="G46" s="64"/>
      <c r="H46" s="1"/>
      <c r="I46" s="1"/>
    </row>
    <row r="47" spans="2:7" ht="13.5">
      <c r="B47" s="156"/>
      <c r="C47" s="155"/>
      <c r="D47" s="64"/>
      <c r="E47" s="1"/>
      <c r="F47" s="66"/>
      <c r="G47" s="1"/>
    </row>
    <row r="48" spans="2:7" ht="13.5">
      <c r="B48" s="156"/>
      <c r="C48" s="155"/>
      <c r="D48" s="64"/>
      <c r="E48" s="64"/>
      <c r="F48" s="1"/>
      <c r="G48" s="1"/>
    </row>
    <row r="49" spans="2:7" ht="13.5">
      <c r="B49" s="156"/>
      <c r="C49" s="155"/>
      <c r="D49" s="54"/>
      <c r="E49" s="65"/>
      <c r="F49" s="64"/>
      <c r="G49" s="1"/>
    </row>
    <row r="50" spans="2:7" ht="13.5">
      <c r="B50" s="156"/>
      <c r="C50" s="155"/>
      <c r="D50" s="1"/>
      <c r="E50" s="64"/>
      <c r="F50" s="1"/>
      <c r="G50" s="1"/>
    </row>
    <row r="51" spans="2:7" ht="13.5">
      <c r="B51" s="156"/>
      <c r="C51" s="155"/>
      <c r="D51" s="1"/>
      <c r="E51" s="1"/>
      <c r="F51" s="1"/>
      <c r="G51" s="1"/>
    </row>
    <row r="52" spans="2:5" ht="13.5">
      <c r="B52" s="156"/>
      <c r="C52" s="161"/>
      <c r="D52" s="1"/>
      <c r="E52" s="1"/>
    </row>
    <row r="53" spans="2:3" ht="13.5">
      <c r="B53" s="156"/>
      <c r="C53" s="161"/>
    </row>
  </sheetData>
  <sheetProtection/>
  <mergeCells count="52">
    <mergeCell ref="C26:C27"/>
    <mergeCell ref="B18:B19"/>
    <mergeCell ref="B20:B21"/>
    <mergeCell ref="B22:B23"/>
    <mergeCell ref="B50:B51"/>
    <mergeCell ref="B48:B49"/>
    <mergeCell ref="C42:C43"/>
    <mergeCell ref="B46:B47"/>
    <mergeCell ref="B26:B27"/>
    <mergeCell ref="B28:B29"/>
    <mergeCell ref="G37:G38"/>
    <mergeCell ref="H29:H30"/>
    <mergeCell ref="B32:B33"/>
    <mergeCell ref="C32:C33"/>
    <mergeCell ref="C28:C29"/>
    <mergeCell ref="C22:C23"/>
    <mergeCell ref="B24:B25"/>
    <mergeCell ref="G21:G22"/>
    <mergeCell ref="C24:C25"/>
    <mergeCell ref="C30:C31"/>
    <mergeCell ref="C52:C53"/>
    <mergeCell ref="B52:B53"/>
    <mergeCell ref="C48:C49"/>
    <mergeCell ref="B40:B41"/>
    <mergeCell ref="B42:B43"/>
    <mergeCell ref="C50:C51"/>
    <mergeCell ref="L18:L19"/>
    <mergeCell ref="A2:J2"/>
    <mergeCell ref="B14:B15"/>
    <mergeCell ref="C14:C15"/>
    <mergeCell ref="B16:B17"/>
    <mergeCell ref="C16:C17"/>
    <mergeCell ref="B30:B31"/>
    <mergeCell ref="M12:M13"/>
    <mergeCell ref="M14:M15"/>
    <mergeCell ref="M16:M17"/>
    <mergeCell ref="B12:B13"/>
    <mergeCell ref="C12:C13"/>
    <mergeCell ref="L20:L21"/>
    <mergeCell ref="C20:C21"/>
    <mergeCell ref="C18:C19"/>
    <mergeCell ref="L16:L17"/>
    <mergeCell ref="C36:C37"/>
    <mergeCell ref="C44:C45"/>
    <mergeCell ref="C38:C39"/>
    <mergeCell ref="C34:C35"/>
    <mergeCell ref="C46:C47"/>
    <mergeCell ref="B44:B45"/>
    <mergeCell ref="C40:C41"/>
    <mergeCell ref="B38:B39"/>
    <mergeCell ref="B34:B35"/>
    <mergeCell ref="B36:B37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787" right="0.787" top="1.26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25">
      <selection activeCell="M44" sqref="M4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66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4:14" ht="13.5">
      <c r="D3" t="s">
        <v>11</v>
      </c>
      <c r="N3" s="1"/>
    </row>
    <row r="4" spans="11:13" ht="13.5">
      <c r="K4" s="168" t="s">
        <v>14</v>
      </c>
      <c r="L4" s="169"/>
      <c r="M4" s="170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41868</v>
      </c>
      <c r="C7" s="77">
        <v>3</v>
      </c>
      <c r="D7" s="13" t="str">
        <f>VLOOKUP(C7,'Ａクラス参加チーム'!$A$6:$B$26,2,0)</f>
        <v>グリーンモンスターズ</v>
      </c>
      <c r="E7" s="14">
        <v>1</v>
      </c>
      <c r="F7" s="15">
        <v>0</v>
      </c>
      <c r="G7" s="15">
        <v>0</v>
      </c>
      <c r="H7" s="15">
        <v>1</v>
      </c>
      <c r="I7" s="15">
        <v>0</v>
      </c>
      <c r="J7" s="15">
        <v>0</v>
      </c>
      <c r="K7" s="15"/>
      <c r="L7" s="16">
        <f>SUM(E7:K7)</f>
        <v>2</v>
      </c>
      <c r="M7" s="17" t="s">
        <v>35</v>
      </c>
      <c r="N7" s="18"/>
    </row>
    <row r="8" spans="2:14" ht="18" customHeight="1" thickBot="1">
      <c r="B8" s="47"/>
      <c r="C8" s="76">
        <v>2</v>
      </c>
      <c r="D8" s="48" t="str">
        <f>VLOOKUP(C8,'Ａクラス参加チーム'!$A$6:$B$26,2,0)</f>
        <v>ＳＥＮフレンズ</v>
      </c>
      <c r="E8" s="20">
        <v>0</v>
      </c>
      <c r="F8" s="21">
        <v>2</v>
      </c>
      <c r="G8" s="21">
        <v>0</v>
      </c>
      <c r="H8" s="21">
        <v>0</v>
      </c>
      <c r="I8" s="21">
        <v>1</v>
      </c>
      <c r="J8" s="21" t="s">
        <v>36</v>
      </c>
      <c r="K8" s="21"/>
      <c r="L8" s="22">
        <f>SUM(E8:K8)</f>
        <v>3</v>
      </c>
      <c r="M8" s="51" t="s">
        <v>43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>
        <v>41896</v>
      </c>
      <c r="C13" s="77">
        <v>5</v>
      </c>
      <c r="D13" s="13" t="str">
        <f>VLOOKUP(C13,'Ａクラス参加チーム'!$A$6:$B$26,2,0)</f>
        <v>横浜スイーツスター</v>
      </c>
      <c r="E13" s="14">
        <v>1</v>
      </c>
      <c r="F13" s="15">
        <v>2</v>
      </c>
      <c r="G13" s="15">
        <v>6</v>
      </c>
      <c r="H13" s="15">
        <v>1</v>
      </c>
      <c r="I13" s="15">
        <v>0</v>
      </c>
      <c r="J13" s="15"/>
      <c r="K13" s="15"/>
      <c r="L13" s="16">
        <f>SUM(E13:K13)</f>
        <v>10</v>
      </c>
      <c r="M13" s="63" t="s">
        <v>44</v>
      </c>
      <c r="N13" s="18"/>
    </row>
    <row r="14" spans="2:14" ht="18" customHeight="1" thickBot="1">
      <c r="B14" s="47"/>
      <c r="C14" s="76">
        <v>4</v>
      </c>
      <c r="D14" s="48" t="str">
        <f>VLOOKUP(C14,'Ａクラス参加チーム'!$A$6:$B$26,2,0)</f>
        <v>京浜ブルーバルチック</v>
      </c>
      <c r="E14" s="20">
        <v>1</v>
      </c>
      <c r="F14" s="21">
        <v>0</v>
      </c>
      <c r="G14" s="21">
        <v>0</v>
      </c>
      <c r="H14" s="21">
        <v>0</v>
      </c>
      <c r="I14" s="21">
        <v>0</v>
      </c>
      <c r="J14" s="21"/>
      <c r="K14" s="21"/>
      <c r="L14" s="22">
        <f>SUM(E14:K14)</f>
        <v>1</v>
      </c>
      <c r="M14" s="51" t="s">
        <v>45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 t="s">
        <v>46</v>
      </c>
      <c r="C19" s="77">
        <v>6</v>
      </c>
      <c r="D19" s="13" t="str">
        <f>VLOOKUP(C19,'Ａクラス参加チーム'!$A$6:$B$26,2,0)</f>
        <v>みきバーズ青年部</v>
      </c>
      <c r="E19" s="14">
        <v>1</v>
      </c>
      <c r="F19" s="15">
        <v>0</v>
      </c>
      <c r="G19" s="15">
        <v>1</v>
      </c>
      <c r="H19" s="15">
        <v>2</v>
      </c>
      <c r="I19" s="15">
        <v>0</v>
      </c>
      <c r="J19" s="15"/>
      <c r="K19" s="15"/>
      <c r="L19" s="16">
        <f>SUM(E19:K19)</f>
        <v>4</v>
      </c>
      <c r="M19" s="17" t="s">
        <v>48</v>
      </c>
      <c r="N19" s="18"/>
    </row>
    <row r="20" spans="2:14" ht="18" customHeight="1" thickBot="1">
      <c r="B20" s="47"/>
      <c r="C20" s="76">
        <v>7</v>
      </c>
      <c r="D20" s="48" t="str">
        <f>VLOOKUP(C20,'Ａクラス参加チーム'!$A$6:$B$26,2,0)</f>
        <v>小川タイガース</v>
      </c>
      <c r="E20" s="20">
        <v>0</v>
      </c>
      <c r="F20" s="21">
        <v>0</v>
      </c>
      <c r="G20" s="21">
        <v>1</v>
      </c>
      <c r="H20" s="21">
        <v>0</v>
      </c>
      <c r="I20" s="21" t="s">
        <v>47</v>
      </c>
      <c r="J20" s="21"/>
      <c r="K20" s="21"/>
      <c r="L20" s="22">
        <v>5</v>
      </c>
      <c r="M20" s="51" t="s">
        <v>49</v>
      </c>
      <c r="N20" s="24"/>
    </row>
    <row r="21" ht="18" customHeight="1" thickTop="1"/>
    <row r="22" ht="18" customHeight="1"/>
    <row r="23" ht="18" customHeight="1" thickBot="1"/>
    <row r="24" spans="2:14" ht="18" customHeight="1" thickBot="1" thickTop="1">
      <c r="B24" s="6" t="s">
        <v>16</v>
      </c>
      <c r="C24" s="7" t="s">
        <v>17</v>
      </c>
      <c r="D24" s="7" t="s">
        <v>4</v>
      </c>
      <c r="E24" s="8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10" t="s">
        <v>5</v>
      </c>
      <c r="M24" s="11" t="s">
        <v>6</v>
      </c>
      <c r="N24" s="12"/>
    </row>
    <row r="25" spans="2:14" ht="18" customHeight="1" thickBot="1">
      <c r="B25" s="50" t="s">
        <v>46</v>
      </c>
      <c r="C25" s="77">
        <v>9</v>
      </c>
      <c r="D25" s="13" t="str">
        <f>VLOOKUP(C25,'Ａクラス参加チーム'!$A$6:$B$26,2,0)</f>
        <v>横浜インパルス</v>
      </c>
      <c r="E25" s="14">
        <v>0</v>
      </c>
      <c r="F25" s="15">
        <v>0</v>
      </c>
      <c r="G25" s="15">
        <v>0</v>
      </c>
      <c r="H25" s="15">
        <v>0</v>
      </c>
      <c r="I25" s="15">
        <v>7</v>
      </c>
      <c r="J25" s="15"/>
      <c r="K25" s="15"/>
      <c r="L25" s="16">
        <f>SUM(E25:K25)</f>
        <v>7</v>
      </c>
      <c r="M25" s="17" t="s">
        <v>48</v>
      </c>
      <c r="N25" s="18"/>
    </row>
    <row r="26" spans="2:14" ht="18" customHeight="1" thickBot="1">
      <c r="B26" s="47"/>
      <c r="C26" s="76">
        <v>8</v>
      </c>
      <c r="D26" s="48" t="str">
        <f>VLOOKUP(C26,'Ａクラス参加チーム'!$A$6:$B$26,2,0)</f>
        <v>ブラックエンジェルズ</v>
      </c>
      <c r="E26" s="20">
        <v>4</v>
      </c>
      <c r="F26" s="21">
        <v>0</v>
      </c>
      <c r="G26" s="21">
        <v>0</v>
      </c>
      <c r="H26" s="21">
        <v>0</v>
      </c>
      <c r="I26" s="21">
        <v>0</v>
      </c>
      <c r="J26" s="21"/>
      <c r="K26" s="21"/>
      <c r="L26" s="22">
        <f>SUM(E26:K26)</f>
        <v>4</v>
      </c>
      <c r="M26" s="51" t="s">
        <v>50</v>
      </c>
      <c r="N26" s="24"/>
    </row>
    <row r="27" ht="18" customHeight="1" thickTop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50" t="s">
        <v>46</v>
      </c>
      <c r="C31" s="77">
        <v>10</v>
      </c>
      <c r="D31" s="13" t="str">
        <f>VLOOKUP(C31,'Ａクラス参加チーム'!$A$6:$B$26,2,0)</f>
        <v>スーパートライ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</v>
      </c>
      <c r="K31" s="15">
        <v>3</v>
      </c>
      <c r="L31" s="16">
        <f>SUM(E31:K31)</f>
        <v>4</v>
      </c>
      <c r="M31" s="17"/>
      <c r="N31" s="18"/>
    </row>
    <row r="32" spans="2:14" ht="18" customHeight="1" thickBot="1">
      <c r="B32" s="47"/>
      <c r="C32" s="76">
        <v>11</v>
      </c>
      <c r="D32" s="48" t="str">
        <f>VLOOKUP(C32,'Ａクラス参加チーム'!$A$6:$B$26,2,0)</f>
        <v>横浜ＷＩＮＮＥＲＳ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f>SUM(E32:K32)</f>
        <v>0</v>
      </c>
      <c r="M32" s="51" t="s">
        <v>51</v>
      </c>
      <c r="N32" s="24"/>
    </row>
    <row r="33" ht="18" customHeight="1" thickTop="1"/>
    <row r="34" ht="18" customHeight="1"/>
    <row r="35" ht="18" customHeight="1" thickBot="1">
      <c r="D35" s="31"/>
    </row>
    <row r="36" spans="2:14" ht="18" customHeight="1" thickBot="1" thickTop="1">
      <c r="B36" s="6" t="s">
        <v>16</v>
      </c>
      <c r="C36" s="7" t="s">
        <v>17</v>
      </c>
      <c r="D36" s="7" t="s">
        <v>4</v>
      </c>
      <c r="E36" s="8">
        <v>1</v>
      </c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10" t="s">
        <v>5</v>
      </c>
      <c r="M36" s="11" t="s">
        <v>6</v>
      </c>
      <c r="N36" s="12"/>
    </row>
    <row r="37" spans="2:14" ht="18" customHeight="1" thickBot="1">
      <c r="B37" s="50" t="s">
        <v>46</v>
      </c>
      <c r="C37" s="77">
        <v>13</v>
      </c>
      <c r="D37" s="13" t="str">
        <f>VLOOKUP(C37,'Ａクラス参加チーム'!$A$6:$B$26,2,0)</f>
        <v>純生</v>
      </c>
      <c r="E37" s="14"/>
      <c r="F37" s="15" t="s">
        <v>52</v>
      </c>
      <c r="G37" s="15"/>
      <c r="H37" s="15" t="s">
        <v>53</v>
      </c>
      <c r="I37" s="15"/>
      <c r="J37" s="15" t="s">
        <v>54</v>
      </c>
      <c r="K37" s="15"/>
      <c r="L37" s="16">
        <f>SUM(E37:K37)</f>
        <v>0</v>
      </c>
      <c r="M37" s="17" t="s">
        <v>55</v>
      </c>
      <c r="N37" s="18"/>
    </row>
    <row r="38" spans="2:14" ht="18" customHeight="1" thickBot="1">
      <c r="B38" s="47"/>
      <c r="C38" s="76">
        <v>12</v>
      </c>
      <c r="D38" s="48" t="str">
        <f>VLOOKUP(C38,'Ａクラス参加チーム'!$A$6:$B$26,2,0)</f>
        <v>ＢＩＧ　ＩＳＬＡＮＤ</v>
      </c>
      <c r="E38" s="20"/>
      <c r="F38" s="21"/>
      <c r="G38" s="21"/>
      <c r="H38" s="21"/>
      <c r="I38" s="21"/>
      <c r="J38" s="21"/>
      <c r="K38" s="21"/>
      <c r="L38" s="22">
        <v>7</v>
      </c>
      <c r="M38" s="51"/>
      <c r="N38" s="24"/>
    </row>
    <row r="39" ht="18" customHeight="1" thickTop="1"/>
    <row r="40" ht="18" customHeight="1"/>
    <row r="41" ht="18" customHeight="1" thickBot="1"/>
    <row r="42" spans="2:14" ht="18" customHeight="1" thickBot="1" thickTop="1">
      <c r="B42" s="6" t="s">
        <v>16</v>
      </c>
      <c r="C42" s="7" t="s">
        <v>17</v>
      </c>
      <c r="D42" s="7" t="s">
        <v>4</v>
      </c>
      <c r="E42" s="8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10" t="s">
        <v>5</v>
      </c>
      <c r="M42" s="11" t="s">
        <v>6</v>
      </c>
      <c r="N42" s="12"/>
    </row>
    <row r="43" spans="2:14" ht="18" customHeight="1" thickBot="1">
      <c r="B43" s="50" t="s">
        <v>56</v>
      </c>
      <c r="C43" s="77">
        <v>2</v>
      </c>
      <c r="D43" s="13" t="str">
        <f>VLOOKUP(C43,'Ａクラス参加チーム'!$A$6:$B$26,2,0)</f>
        <v>ＳＥＮフレンズ</v>
      </c>
      <c r="E43" s="14">
        <v>0</v>
      </c>
      <c r="F43" s="15">
        <v>0</v>
      </c>
      <c r="G43" s="15">
        <v>0</v>
      </c>
      <c r="H43" s="15">
        <v>0</v>
      </c>
      <c r="I43" s="15">
        <v>2</v>
      </c>
      <c r="J43" s="15">
        <v>2</v>
      </c>
      <c r="K43" s="15"/>
      <c r="L43" s="16">
        <f>SUM(E43:K43)</f>
        <v>4</v>
      </c>
      <c r="M43" s="17" t="s">
        <v>35</v>
      </c>
      <c r="N43" s="18"/>
    </row>
    <row r="44" spans="2:14" ht="18" customHeight="1" thickBot="1">
      <c r="B44" s="47"/>
      <c r="C44" s="76">
        <v>1</v>
      </c>
      <c r="D44" s="48" t="str">
        <f>VLOOKUP(C44,'Ａクラス参加チーム'!$A$6:$B$26,2,0)</f>
        <v>中山スパークス</v>
      </c>
      <c r="E44" s="20">
        <v>2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/>
      <c r="L44" s="22">
        <f>SUM(E44:K44)</f>
        <v>2</v>
      </c>
      <c r="M44" s="51" t="s">
        <v>57</v>
      </c>
      <c r="N44" s="24"/>
    </row>
    <row r="45" ht="18" customHeight="1" thickTop="1"/>
    <row r="46" ht="18" customHeight="1"/>
    <row r="47" ht="18" customHeight="1" thickBot="1">
      <c r="D47" s="31"/>
    </row>
    <row r="48" spans="2:14" ht="18" customHeight="1" thickBot="1" thickTop="1">
      <c r="B48" s="6" t="s">
        <v>16</v>
      </c>
      <c r="C48" s="7" t="s">
        <v>17</v>
      </c>
      <c r="D48" s="7" t="s">
        <v>4</v>
      </c>
      <c r="E48" s="8">
        <v>1</v>
      </c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10" t="s">
        <v>5</v>
      </c>
      <c r="M48" s="11" t="s">
        <v>6</v>
      </c>
      <c r="N48" s="12"/>
    </row>
    <row r="49" spans="2:14" ht="18" customHeight="1" thickBot="1">
      <c r="B49" s="50" t="s">
        <v>56</v>
      </c>
      <c r="C49" s="77">
        <v>15</v>
      </c>
      <c r="D49" s="13" t="str">
        <f>VLOOKUP(C49,'Ａクラス参加チーム'!$A$6:$B$26,2,0)</f>
        <v>Ｃｈｅｒｒｙ　Ｂｏｙｓ</v>
      </c>
      <c r="E49" s="14">
        <v>2</v>
      </c>
      <c r="F49" s="15">
        <v>2</v>
      </c>
      <c r="G49" s="15">
        <v>0</v>
      </c>
      <c r="H49" s="15">
        <v>0</v>
      </c>
      <c r="I49" s="15">
        <v>0</v>
      </c>
      <c r="J49" s="15"/>
      <c r="K49" s="15"/>
      <c r="L49" s="16">
        <f>SUM(E49:K49)</f>
        <v>4</v>
      </c>
      <c r="M49" s="17" t="s">
        <v>48</v>
      </c>
      <c r="N49" s="18"/>
    </row>
    <row r="50" spans="2:14" ht="18" customHeight="1" thickBot="1">
      <c r="B50" s="47"/>
      <c r="C50" s="76">
        <v>14</v>
      </c>
      <c r="D50" s="48" t="str">
        <f>VLOOKUP(C50,'Ａクラス参加チーム'!$A$6:$B$26,2,0)</f>
        <v>横浜ホワイトソックス</v>
      </c>
      <c r="E50" s="20">
        <v>1</v>
      </c>
      <c r="F50" s="21">
        <v>0</v>
      </c>
      <c r="G50" s="21">
        <v>0</v>
      </c>
      <c r="H50" s="21">
        <v>0</v>
      </c>
      <c r="I50" s="21">
        <v>1</v>
      </c>
      <c r="J50" s="21"/>
      <c r="K50" s="21"/>
      <c r="L50" s="22">
        <f>SUM(E50:K50)</f>
        <v>2</v>
      </c>
      <c r="M50" s="51" t="s">
        <v>58</v>
      </c>
      <c r="N50" s="24"/>
    </row>
    <row r="51" ht="18" customHeight="1" thickTop="1"/>
    <row r="52" ht="18" customHeight="1"/>
    <row r="53" ht="18" customHeight="1" thickBot="1"/>
    <row r="54" spans="2:14" ht="18" customHeight="1" thickBot="1" thickTop="1">
      <c r="B54" s="6" t="s">
        <v>16</v>
      </c>
      <c r="C54" s="7" t="s">
        <v>17</v>
      </c>
      <c r="D54" s="7" t="s">
        <v>4</v>
      </c>
      <c r="E54" s="8">
        <v>1</v>
      </c>
      <c r="F54" s="9">
        <v>2</v>
      </c>
      <c r="G54" s="9">
        <v>3</v>
      </c>
      <c r="H54" s="9">
        <v>4</v>
      </c>
      <c r="I54" s="9">
        <v>5</v>
      </c>
      <c r="J54" s="9">
        <v>6</v>
      </c>
      <c r="K54" s="9">
        <v>7</v>
      </c>
      <c r="L54" s="10" t="s">
        <v>5</v>
      </c>
      <c r="M54" s="11" t="s">
        <v>6</v>
      </c>
      <c r="N54" s="12"/>
    </row>
    <row r="55" spans="2:14" ht="18" customHeight="1" thickBot="1">
      <c r="B55" s="50"/>
      <c r="C55" s="77"/>
      <c r="D55" s="13" t="e">
        <f>VLOOKUP(C55,'Ａクラス参加チーム'!$A$6:$B$26,2,0)</f>
        <v>#N/A</v>
      </c>
      <c r="E55" s="14"/>
      <c r="F55" s="15"/>
      <c r="G55" s="15"/>
      <c r="H55" s="15"/>
      <c r="I55" s="15"/>
      <c r="J55" s="15"/>
      <c r="K55" s="15"/>
      <c r="L55" s="16">
        <f>SUM(E55:K55)</f>
        <v>0</v>
      </c>
      <c r="M55" s="17"/>
      <c r="N55" s="18"/>
    </row>
    <row r="56" spans="2:14" ht="18" customHeight="1" thickBot="1">
      <c r="B56" s="47"/>
      <c r="C56" s="76"/>
      <c r="D56" s="48" t="e">
        <f>VLOOKUP(C56,'Ａクラス参加チーム'!$A$6:$B$26,2,0)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51"/>
      <c r="N56" s="24"/>
    </row>
    <row r="57" ht="18" customHeight="1" thickTop="1">
      <c r="M57" s="26" t="s">
        <v>30</v>
      </c>
    </row>
    <row r="58" ht="18" customHeight="1"/>
    <row r="59" ht="18" customHeight="1" thickBot="1"/>
    <row r="60" spans="2:14" ht="18" customHeight="1" thickBot="1" thickTop="1">
      <c r="B60" s="6" t="s">
        <v>16</v>
      </c>
      <c r="C60" s="7" t="s">
        <v>17</v>
      </c>
      <c r="D60" s="7" t="s">
        <v>4</v>
      </c>
      <c r="E60" s="8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10" t="s">
        <v>5</v>
      </c>
      <c r="M60" s="11" t="s">
        <v>6</v>
      </c>
      <c r="N60" s="12"/>
    </row>
    <row r="61" spans="2:14" ht="18" customHeight="1" thickBot="1">
      <c r="B61" s="50"/>
      <c r="C61" s="77"/>
      <c r="D61" s="13" t="e">
        <f>VLOOKUP(C61,'Ａクラス参加チーム'!$A$6:$B$26,2,0)</f>
        <v>#N/A</v>
      </c>
      <c r="E61" s="14"/>
      <c r="F61" s="15"/>
      <c r="G61" s="15"/>
      <c r="H61" s="15"/>
      <c r="I61" s="15"/>
      <c r="J61" s="15"/>
      <c r="K61" s="15"/>
      <c r="L61" s="16">
        <f>SUM(E61:K61)</f>
        <v>0</v>
      </c>
      <c r="M61" s="17"/>
      <c r="N61" s="18"/>
    </row>
    <row r="62" spans="2:14" ht="18" customHeight="1" thickBot="1">
      <c r="B62" s="47"/>
      <c r="C62" s="76"/>
      <c r="D62" s="48" t="e">
        <f>VLOOKUP(C62,'Ａクラス参加チーム'!$A$6:$B$26,2,0)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51"/>
      <c r="N62" s="24"/>
    </row>
    <row r="63" ht="18" customHeight="1" thickTop="1"/>
    <row r="64" ht="18" customHeight="1"/>
    <row r="65" ht="18" customHeight="1" thickBot="1"/>
    <row r="66" spans="2:14" ht="18" customHeight="1" thickBot="1" thickTop="1">
      <c r="B66" s="6" t="s">
        <v>16</v>
      </c>
      <c r="C66" s="7" t="s">
        <v>17</v>
      </c>
      <c r="D66" s="7" t="s">
        <v>4</v>
      </c>
      <c r="E66" s="8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10" t="s">
        <v>5</v>
      </c>
      <c r="M66" s="11" t="s">
        <v>6</v>
      </c>
      <c r="N66" s="12"/>
    </row>
    <row r="67" spans="2:14" ht="18" customHeight="1" thickBot="1">
      <c r="B67" s="50"/>
      <c r="C67" s="77"/>
      <c r="D67" s="13" t="e">
        <f>VLOOKUP(C67,'Ａクラス参加チーム'!$A$6:$B$26,2,0)</f>
        <v>#N/A</v>
      </c>
      <c r="E67" s="14"/>
      <c r="F67" s="15"/>
      <c r="G67" s="15"/>
      <c r="H67" s="15"/>
      <c r="I67" s="15"/>
      <c r="J67" s="15"/>
      <c r="K67" s="15"/>
      <c r="L67" s="16">
        <f>SUM(E67:K67)</f>
        <v>0</v>
      </c>
      <c r="M67" s="17"/>
      <c r="N67" s="18"/>
    </row>
    <row r="68" spans="2:14" ht="18" customHeight="1" thickBot="1">
      <c r="B68" s="47"/>
      <c r="C68" s="76"/>
      <c r="D68" s="48" t="e">
        <f>VLOOKUP(C68,'Ａクラス参加チーム'!$A$6:$B$26,2,0)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51"/>
      <c r="N68" s="24"/>
    </row>
    <row r="69" ht="18" customHeight="1" thickTop="1"/>
    <row r="70" ht="18" customHeight="1"/>
    <row r="71" ht="18" customHeight="1" thickBot="1"/>
    <row r="72" spans="2:14" ht="18" customHeight="1" thickBot="1" thickTop="1">
      <c r="B72" s="6" t="s">
        <v>16</v>
      </c>
      <c r="C72" s="7" t="s">
        <v>17</v>
      </c>
      <c r="D72" s="7" t="s">
        <v>4</v>
      </c>
      <c r="E72" s="8">
        <v>1</v>
      </c>
      <c r="F72" s="9">
        <v>2</v>
      </c>
      <c r="G72" s="9">
        <v>3</v>
      </c>
      <c r="H72" s="9">
        <v>4</v>
      </c>
      <c r="I72" s="9">
        <v>5</v>
      </c>
      <c r="J72" s="9">
        <v>6</v>
      </c>
      <c r="K72" s="9">
        <v>7</v>
      </c>
      <c r="L72" s="10" t="s">
        <v>5</v>
      </c>
      <c r="M72" s="11" t="s">
        <v>6</v>
      </c>
      <c r="N72" s="12"/>
    </row>
    <row r="73" spans="2:14" ht="18" customHeight="1" thickBot="1">
      <c r="B73" s="50"/>
      <c r="C73" s="77"/>
      <c r="D73" s="13" t="e">
        <f>VLOOKUP(C73,'Ａクラス参加チーム'!$A$6:$B$26,2,0)</f>
        <v>#N/A</v>
      </c>
      <c r="E73" s="14"/>
      <c r="F73" s="15"/>
      <c r="G73" s="15"/>
      <c r="H73" s="15"/>
      <c r="I73" s="15"/>
      <c r="J73" s="15"/>
      <c r="K73" s="15"/>
      <c r="L73" s="16">
        <f>SUM(E73:K73)</f>
        <v>0</v>
      </c>
      <c r="M73" s="17"/>
      <c r="N73" s="18"/>
    </row>
    <row r="74" spans="2:14" ht="18" customHeight="1" thickBot="1">
      <c r="B74" s="47"/>
      <c r="C74" s="76"/>
      <c r="D74" s="48" t="e">
        <f>VLOOKUP(C74,'Ａクラス参加チーム'!$A$6:$B$26,2,0)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51"/>
      <c r="N74" s="24"/>
    </row>
    <row r="75" ht="18" customHeight="1" thickTop="1"/>
    <row r="76" ht="18" customHeight="1"/>
    <row r="77" ht="18" customHeight="1" thickBot="1"/>
    <row r="78" spans="2:14" ht="18" customHeight="1" thickBot="1" thickTop="1">
      <c r="B78" s="6" t="s">
        <v>16</v>
      </c>
      <c r="C78" s="7" t="s">
        <v>17</v>
      </c>
      <c r="D78" s="7" t="s">
        <v>4</v>
      </c>
      <c r="E78" s="8">
        <v>1</v>
      </c>
      <c r="F78" s="9">
        <v>2</v>
      </c>
      <c r="G78" s="9">
        <v>3</v>
      </c>
      <c r="H78" s="9">
        <v>4</v>
      </c>
      <c r="I78" s="9">
        <v>5</v>
      </c>
      <c r="J78" s="9">
        <v>6</v>
      </c>
      <c r="K78" s="9">
        <v>7</v>
      </c>
      <c r="L78" s="10" t="s">
        <v>5</v>
      </c>
      <c r="M78" s="11" t="s">
        <v>6</v>
      </c>
      <c r="N78" s="12"/>
    </row>
    <row r="79" spans="2:14" ht="18" customHeight="1" thickBot="1">
      <c r="B79" s="50"/>
      <c r="C79" s="13"/>
      <c r="D79" s="13" t="e">
        <f>VLOOKUP(C79,'Ａクラス参加チーム'!$A$6:$B$26,2,0)</f>
        <v>#N/A</v>
      </c>
      <c r="E79" s="14"/>
      <c r="F79" s="15"/>
      <c r="G79" s="15"/>
      <c r="H79" s="15"/>
      <c r="I79" s="15"/>
      <c r="J79" s="15"/>
      <c r="K79" s="15"/>
      <c r="L79" s="16">
        <f>SUM(E79:K79)</f>
        <v>0</v>
      </c>
      <c r="M79" s="63"/>
      <c r="N79" s="18"/>
    </row>
    <row r="80" spans="2:14" ht="15" thickBot="1">
      <c r="B80" s="47"/>
      <c r="C80" s="19"/>
      <c r="D80" s="48" t="e">
        <f>VLOOKUP(C80,'Ａクラス参加チーム'!$A$6:$B$26,2,0)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51"/>
      <c r="N80" s="24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66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4:14" ht="13.5">
      <c r="D3" t="s">
        <v>12</v>
      </c>
      <c r="N3" s="1"/>
    </row>
    <row r="4" spans="11:13" ht="13.5">
      <c r="K4" s="168" t="s">
        <v>14</v>
      </c>
      <c r="L4" s="169"/>
      <c r="M4" s="170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33">
        <v>41924</v>
      </c>
      <c r="C7" s="13">
        <v>2</v>
      </c>
      <c r="D7" s="13" t="str">
        <f>VLOOKUP(C7,'Ａクラス参加チーム'!$A$6:$B$26,2,0)</f>
        <v>ＳＥＮフレンズ</v>
      </c>
      <c r="E7" s="14">
        <v>0</v>
      </c>
      <c r="F7" s="15">
        <v>1</v>
      </c>
      <c r="G7" s="15">
        <v>1</v>
      </c>
      <c r="H7" s="15">
        <v>0</v>
      </c>
      <c r="I7" s="15">
        <v>0</v>
      </c>
      <c r="J7" s="15">
        <v>4</v>
      </c>
      <c r="K7" s="15"/>
      <c r="L7" s="16">
        <f>SUM(E7:K7)</f>
        <v>6</v>
      </c>
      <c r="M7" s="17" t="s">
        <v>35</v>
      </c>
      <c r="N7" s="18"/>
    </row>
    <row r="8" spans="2:14" ht="18" customHeight="1" thickBot="1">
      <c r="B8" s="47"/>
      <c r="C8" s="19">
        <v>5</v>
      </c>
      <c r="D8" s="48" t="str">
        <f>VLOOKUP(C8,'Ａクラス参加チーム'!$A$6:$B$26,2,0)</f>
        <v>横浜スイーツスター</v>
      </c>
      <c r="E8" s="20">
        <v>1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/>
      <c r="L8" s="22">
        <f>SUM(E8:K8)</f>
        <v>2</v>
      </c>
      <c r="M8" s="51" t="s">
        <v>43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146" t="s">
        <v>59</v>
      </c>
      <c r="C13" s="13">
        <v>9</v>
      </c>
      <c r="D13" s="13" t="str">
        <f>VLOOKUP(C13,'Ａクラス参加チーム'!$A$6:$B$26,2,0)</f>
        <v>横浜インパルス</v>
      </c>
      <c r="E13" s="1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5"/>
      <c r="L13" s="16">
        <f>SUM(E13:K13)</f>
        <v>1</v>
      </c>
      <c r="M13" s="17" t="s">
        <v>35</v>
      </c>
      <c r="N13" s="18"/>
    </row>
    <row r="14" spans="2:14" ht="18" customHeight="1" thickBot="1">
      <c r="B14" s="47"/>
      <c r="C14" s="19">
        <v>7</v>
      </c>
      <c r="D14" s="48" t="str">
        <f>VLOOKUP(C14,'Ａクラス参加チーム'!$A$6:$B$26,2,0)</f>
        <v>小川タイガース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/>
      <c r="L14" s="22">
        <f>SUM(E14:K14)</f>
        <v>0</v>
      </c>
      <c r="M14" s="51" t="s">
        <v>60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33" t="s">
        <v>59</v>
      </c>
      <c r="C19" s="13">
        <v>12</v>
      </c>
      <c r="D19" s="13" t="str">
        <f>VLOOKUP(C19,'Ａクラス参加チーム'!$A$6:$B$26,2,0)</f>
        <v>ＢＩＧ　ＩＳＬＡＮＤ</v>
      </c>
      <c r="E19" s="14">
        <v>0</v>
      </c>
      <c r="F19" s="15">
        <v>1</v>
      </c>
      <c r="G19" s="15">
        <v>0</v>
      </c>
      <c r="H19" s="15">
        <v>0</v>
      </c>
      <c r="I19" s="15">
        <v>9</v>
      </c>
      <c r="J19" s="15"/>
      <c r="K19" s="15"/>
      <c r="L19" s="16">
        <f>SUM(E19:K19)</f>
        <v>10</v>
      </c>
      <c r="M19" s="17" t="s">
        <v>48</v>
      </c>
      <c r="N19" s="18"/>
    </row>
    <row r="20" spans="2:14" ht="18" customHeight="1" thickBot="1">
      <c r="B20" s="47"/>
      <c r="C20" s="19">
        <v>10</v>
      </c>
      <c r="D20" s="48" t="str">
        <f>VLOOKUP(C20,'Ａクラス参加チーム'!$A$6:$B$26,2,0)</f>
        <v>スーパートライ</v>
      </c>
      <c r="E20" s="20">
        <v>2</v>
      </c>
      <c r="F20" s="21">
        <v>0</v>
      </c>
      <c r="G20" s="21">
        <v>0</v>
      </c>
      <c r="H20" s="21">
        <v>0</v>
      </c>
      <c r="I20" s="21">
        <v>0</v>
      </c>
      <c r="J20" s="21"/>
      <c r="K20" s="21"/>
      <c r="L20" s="22">
        <f>SUM(E20:K20)</f>
        <v>2</v>
      </c>
      <c r="M20" s="51" t="s">
        <v>61</v>
      </c>
      <c r="N20" s="24"/>
    </row>
    <row r="21" ht="18" customHeight="1" thickTop="1"/>
    <row r="22" ht="18" customHeight="1"/>
    <row r="23" ht="18" customHeight="1" thickBot="1"/>
    <row r="24" spans="2:14" ht="18" customHeight="1" thickBot="1" thickTop="1">
      <c r="B24" s="6" t="s">
        <v>16</v>
      </c>
      <c r="C24" s="7" t="s">
        <v>17</v>
      </c>
      <c r="D24" s="7" t="s">
        <v>4</v>
      </c>
      <c r="E24" s="8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10" t="s">
        <v>5</v>
      </c>
      <c r="M24" s="11" t="s">
        <v>6</v>
      </c>
      <c r="N24" s="12"/>
    </row>
    <row r="25" spans="2:14" ht="18" customHeight="1" thickBot="1">
      <c r="B25" s="33" t="s">
        <v>59</v>
      </c>
      <c r="C25" s="13">
        <v>15</v>
      </c>
      <c r="D25" s="13" t="str">
        <f>VLOOKUP(C25,'Ａクラス参加チーム'!$A$6:$B$26,2,0)</f>
        <v>Ｃｈｅｒｒｙ　Ｂｏｙｓ</v>
      </c>
      <c r="E25" s="14">
        <v>0</v>
      </c>
      <c r="F25" s="15">
        <v>0</v>
      </c>
      <c r="G25" s="15">
        <v>0</v>
      </c>
      <c r="H25" s="15">
        <v>0</v>
      </c>
      <c r="I25" s="15">
        <v>0</v>
      </c>
      <c r="J25" s="15"/>
      <c r="K25" s="15"/>
      <c r="L25" s="16">
        <f>SUM(E25:K25)</f>
        <v>0</v>
      </c>
      <c r="M25" s="63" t="s">
        <v>63</v>
      </c>
      <c r="N25" s="18"/>
    </row>
    <row r="26" spans="2:14" ht="18" customHeight="1" thickBot="1">
      <c r="B26" s="47"/>
      <c r="C26" s="19">
        <v>16</v>
      </c>
      <c r="D26" s="48" t="str">
        <f>VLOOKUP(C26,'Ａクラス参加チーム'!$A$6:$B$26,2,0)</f>
        <v>ＲＥＧＥＮＤＳ</v>
      </c>
      <c r="E26" s="20">
        <v>1</v>
      </c>
      <c r="F26" s="21">
        <v>3</v>
      </c>
      <c r="G26" s="21">
        <v>0</v>
      </c>
      <c r="H26" s="21">
        <v>0</v>
      </c>
      <c r="I26" s="21" t="s">
        <v>62</v>
      </c>
      <c r="J26" s="21"/>
      <c r="K26" s="21"/>
      <c r="L26" s="22">
        <v>7</v>
      </c>
      <c r="M26" s="51" t="s">
        <v>64</v>
      </c>
      <c r="N26" s="24"/>
    </row>
    <row r="27" ht="18" customHeight="1" thickTop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33"/>
      <c r="C31" s="13"/>
      <c r="D31" s="13" t="e">
        <f>VLOOKUP(C31,'Ａクラス参加チーム'!$A$6:$B$26,2,0)</f>
        <v>#N/A</v>
      </c>
      <c r="E31" s="14"/>
      <c r="F31" s="15"/>
      <c r="G31" s="15"/>
      <c r="H31" s="15"/>
      <c r="I31" s="15"/>
      <c r="J31" s="15"/>
      <c r="K31" s="15"/>
      <c r="L31" s="16">
        <f>SUM(E31:K31)</f>
        <v>0</v>
      </c>
      <c r="M31" s="17"/>
      <c r="N31" s="18"/>
    </row>
    <row r="32" spans="2:14" ht="18" customHeight="1" thickBot="1">
      <c r="B32" s="47"/>
      <c r="C32" s="19"/>
      <c r="D32" s="48" t="e">
        <f>VLOOKUP(C32,'Ａクラス参加チーム'!$A$6:$B$26,2,0)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3"/>
      <c r="N32" s="24"/>
    </row>
    <row r="33" ht="18" customHeight="1" thickTop="1"/>
    <row r="34" ht="18" customHeight="1"/>
    <row r="35" ht="18" customHeight="1" thickBot="1"/>
    <row r="36" spans="2:14" ht="18" customHeight="1" thickBot="1" thickTop="1">
      <c r="B36" s="6" t="s">
        <v>16</v>
      </c>
      <c r="C36" s="7" t="s">
        <v>17</v>
      </c>
      <c r="D36" s="7" t="s">
        <v>4</v>
      </c>
      <c r="E36" s="8">
        <v>1</v>
      </c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10" t="s">
        <v>5</v>
      </c>
      <c r="M36" s="11" t="s">
        <v>6</v>
      </c>
      <c r="N36" s="12"/>
    </row>
    <row r="37" spans="2:14" ht="18" customHeight="1" thickBot="1">
      <c r="B37" s="33"/>
      <c r="C37" s="13"/>
      <c r="D37" s="13" t="e">
        <f>VLOOKUP(C37,'Ａクラス参加チーム'!$A$6:$B$26,2,0)</f>
        <v>#N/A</v>
      </c>
      <c r="E37" s="14"/>
      <c r="F37" s="15"/>
      <c r="G37" s="15"/>
      <c r="H37" s="15"/>
      <c r="I37" s="15"/>
      <c r="J37" s="15"/>
      <c r="K37" s="15"/>
      <c r="L37" s="16">
        <f>SUM(E37:K37)</f>
        <v>0</v>
      </c>
      <c r="M37" s="17"/>
      <c r="N37" s="18"/>
    </row>
    <row r="38" spans="2:14" ht="18" customHeight="1" thickBot="1">
      <c r="B38" s="47"/>
      <c r="C38" s="19"/>
      <c r="D38" s="48" t="e">
        <f>VLOOKUP(C38,'Ａクラス参加チーム'!$A$6:$B$26,2,0)</f>
        <v>#N/A</v>
      </c>
      <c r="E38" s="20"/>
      <c r="F38" s="21"/>
      <c r="G38" s="21"/>
      <c r="H38" s="21"/>
      <c r="I38" s="21"/>
      <c r="J38" s="21"/>
      <c r="K38" s="21"/>
      <c r="L38" s="22">
        <f>SUM(E38:K38)</f>
        <v>0</v>
      </c>
      <c r="M38" s="23"/>
      <c r="N38" s="24"/>
    </row>
    <row r="39" ht="18" customHeight="1" thickTop="1"/>
    <row r="40" ht="18" customHeight="1"/>
    <row r="41" ht="18" customHeight="1" thickBot="1"/>
    <row r="42" spans="2:14" ht="18" customHeight="1" thickBot="1" thickTop="1">
      <c r="B42" s="6" t="s">
        <v>16</v>
      </c>
      <c r="C42" s="7" t="s">
        <v>17</v>
      </c>
      <c r="D42" s="7" t="s">
        <v>4</v>
      </c>
      <c r="E42" s="8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10" t="s">
        <v>5</v>
      </c>
      <c r="M42" s="11" t="s">
        <v>6</v>
      </c>
      <c r="N42" s="12"/>
    </row>
    <row r="43" spans="2:14" ht="18" customHeight="1" thickBot="1">
      <c r="B43" s="33"/>
      <c r="C43" s="13"/>
      <c r="D43" s="13" t="e">
        <f>VLOOKUP(C43,'Ａクラス参加チーム'!$A$6:$B$26,2,0)</f>
        <v>#N/A</v>
      </c>
      <c r="E43" s="14"/>
      <c r="F43" s="15"/>
      <c r="G43" s="15"/>
      <c r="H43" s="15"/>
      <c r="I43" s="15"/>
      <c r="J43" s="15"/>
      <c r="K43" s="15"/>
      <c r="L43" s="16">
        <f>SUM(E43:K43)</f>
        <v>0</v>
      </c>
      <c r="M43" s="17"/>
      <c r="N43" s="18"/>
    </row>
    <row r="44" spans="2:14" ht="18" customHeight="1" thickBot="1">
      <c r="B44" s="47"/>
      <c r="C44" s="19"/>
      <c r="D44" s="48" t="e">
        <f>VLOOKUP(C44,'Ａクラス参加チーム'!$A$6:$B$26,2,0)</f>
        <v>#N/A</v>
      </c>
      <c r="E44" s="20"/>
      <c r="F44" s="21"/>
      <c r="G44" s="21"/>
      <c r="H44" s="21"/>
      <c r="I44" s="21"/>
      <c r="J44" s="21"/>
      <c r="K44" s="21"/>
      <c r="L44" s="22">
        <f>SUM(E44:K44)</f>
        <v>0</v>
      </c>
      <c r="M44" s="23"/>
      <c r="N44" s="24"/>
    </row>
    <row r="45" ht="18" customHeight="1" thickTop="1"/>
    <row r="46" ht="18" customHeight="1"/>
    <row r="47" ht="18" customHeight="1" thickBot="1"/>
    <row r="48" spans="2:14" ht="18" customHeight="1" thickBot="1" thickTop="1">
      <c r="B48" s="6" t="s">
        <v>16</v>
      </c>
      <c r="C48" s="7" t="s">
        <v>17</v>
      </c>
      <c r="D48" s="7" t="s">
        <v>4</v>
      </c>
      <c r="E48" s="8">
        <v>1</v>
      </c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10" t="s">
        <v>5</v>
      </c>
      <c r="M48" s="11" t="s">
        <v>6</v>
      </c>
      <c r="N48" s="12"/>
    </row>
    <row r="49" spans="2:14" ht="18" customHeight="1" thickBot="1">
      <c r="B49" s="33"/>
      <c r="C49" s="13"/>
      <c r="D49" s="13" t="e">
        <f>VLOOKUP(C49,'Ａクラス参加チーム'!$A$6:$B$26,2,0)</f>
        <v>#N/A</v>
      </c>
      <c r="E49" s="14"/>
      <c r="F49" s="15"/>
      <c r="G49" s="15"/>
      <c r="H49" s="15"/>
      <c r="I49" s="15"/>
      <c r="J49" s="15"/>
      <c r="K49" s="15"/>
      <c r="L49" s="16">
        <f>SUM(E49:K49)</f>
        <v>0</v>
      </c>
      <c r="M49" s="17"/>
      <c r="N49" s="18"/>
    </row>
    <row r="50" spans="2:14" ht="18" customHeight="1" thickBot="1">
      <c r="B50" s="47"/>
      <c r="C50" s="19"/>
      <c r="D50" s="48" t="e">
        <f>VLOOKUP(C50,'Ａクラス参加チーム'!$A$6:$B$26,2,0)</f>
        <v>#N/A</v>
      </c>
      <c r="E50" s="20"/>
      <c r="F50" s="21"/>
      <c r="G50" s="21"/>
      <c r="H50" s="21"/>
      <c r="I50" s="21"/>
      <c r="J50" s="21"/>
      <c r="K50" s="21"/>
      <c r="L50" s="22">
        <f>SUM(E50:K50)</f>
        <v>0</v>
      </c>
      <c r="M50" s="23"/>
      <c r="N50" s="24"/>
    </row>
    <row r="51" ht="18" customHeight="1" thickTop="1"/>
    <row r="52" ht="18" customHeight="1"/>
    <row r="53" ht="18" customHeight="1" thickBot="1"/>
    <row r="54" spans="2:14" ht="18" customHeight="1" thickBot="1" thickTop="1">
      <c r="B54" s="6" t="s">
        <v>16</v>
      </c>
      <c r="C54" s="7" t="s">
        <v>17</v>
      </c>
      <c r="D54" s="7" t="s">
        <v>4</v>
      </c>
      <c r="E54" s="8">
        <v>1</v>
      </c>
      <c r="F54" s="9">
        <v>2</v>
      </c>
      <c r="G54" s="9">
        <v>3</v>
      </c>
      <c r="H54" s="9">
        <v>4</v>
      </c>
      <c r="I54" s="9">
        <v>5</v>
      </c>
      <c r="J54" s="9">
        <v>6</v>
      </c>
      <c r="K54" s="9">
        <v>7</v>
      </c>
      <c r="L54" s="10" t="s">
        <v>5</v>
      </c>
      <c r="M54" s="11" t="s">
        <v>6</v>
      </c>
      <c r="N54" s="12"/>
    </row>
    <row r="55" spans="2:14" ht="18" customHeight="1" thickBot="1">
      <c r="B55" s="33"/>
      <c r="C55" s="13"/>
      <c r="D55" s="13" t="e">
        <f>VLOOKUP(C55,'Ａクラス参加チーム'!$A$6:$B$26,2,0)</f>
        <v>#N/A</v>
      </c>
      <c r="E55" s="14"/>
      <c r="F55" s="15"/>
      <c r="G55" s="15"/>
      <c r="H55" s="15"/>
      <c r="I55" s="15"/>
      <c r="J55" s="15"/>
      <c r="K55" s="15"/>
      <c r="L55" s="16">
        <f>SUM(E55:K55)</f>
        <v>0</v>
      </c>
      <c r="M55" s="17"/>
      <c r="N55" s="18"/>
    </row>
    <row r="56" spans="2:14" ht="18" customHeight="1" thickBot="1">
      <c r="B56" s="47"/>
      <c r="C56" s="19"/>
      <c r="D56" s="48" t="e">
        <f>VLOOKUP(C56,'Ａクラス参加チーム'!$A$6:$B$26,2,0)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3"/>
      <c r="N56" s="24"/>
    </row>
    <row r="57" ht="18" customHeight="1" thickTop="1"/>
    <row r="58" ht="18" customHeight="1"/>
    <row r="59" ht="18" customHeight="1" thickBot="1"/>
    <row r="60" spans="2:14" ht="18" customHeight="1" thickBot="1" thickTop="1">
      <c r="B60" s="6" t="s">
        <v>16</v>
      </c>
      <c r="C60" s="7" t="s">
        <v>17</v>
      </c>
      <c r="D60" s="7" t="s">
        <v>4</v>
      </c>
      <c r="E60" s="8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10" t="s">
        <v>5</v>
      </c>
      <c r="M60" s="11" t="s">
        <v>6</v>
      </c>
      <c r="N60" s="12"/>
    </row>
    <row r="61" spans="2:14" ht="18" customHeight="1" thickBot="1">
      <c r="B61" s="33"/>
      <c r="C61" s="13"/>
      <c r="D61" s="13" t="e">
        <f>VLOOKUP(C61,'Ａクラス参加チーム'!$A$6:$B$26,2,0)</f>
        <v>#N/A</v>
      </c>
      <c r="E61" s="14"/>
      <c r="F61" s="15"/>
      <c r="G61" s="15"/>
      <c r="H61" s="15"/>
      <c r="I61" s="15"/>
      <c r="J61" s="15"/>
      <c r="K61" s="15"/>
      <c r="L61" s="16">
        <f>SUM(E61:K61)</f>
        <v>0</v>
      </c>
      <c r="M61" s="17"/>
      <c r="N61" s="18"/>
    </row>
    <row r="62" spans="2:14" ht="18" customHeight="1" thickBot="1">
      <c r="B62" s="47"/>
      <c r="C62" s="19"/>
      <c r="D62" s="48" t="e">
        <f>VLOOKUP(C62,'Ａクラス参加チーム'!$A$6:$B$26,2,0)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3"/>
      <c r="N62" s="24"/>
    </row>
    <row r="63" ht="18" customHeight="1" thickTop="1"/>
    <row r="64" ht="18" customHeight="1"/>
    <row r="65" ht="18" customHeight="1" thickBot="1"/>
    <row r="66" spans="2:14" ht="18" customHeight="1" thickBot="1" thickTop="1">
      <c r="B66" s="6" t="s">
        <v>16</v>
      </c>
      <c r="C66" s="7" t="s">
        <v>17</v>
      </c>
      <c r="D66" s="7" t="s">
        <v>4</v>
      </c>
      <c r="E66" s="8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10" t="s">
        <v>5</v>
      </c>
      <c r="M66" s="11" t="s">
        <v>6</v>
      </c>
      <c r="N66" s="12"/>
    </row>
    <row r="67" spans="2:14" ht="18" customHeight="1" thickBot="1">
      <c r="B67" s="33"/>
      <c r="C67" s="13"/>
      <c r="D67" s="13" t="e">
        <f>VLOOKUP(C67,'Ａクラス参加チーム'!$A$6:$B$26,2,0)</f>
        <v>#N/A</v>
      </c>
      <c r="E67" s="14"/>
      <c r="F67" s="15"/>
      <c r="G67" s="15"/>
      <c r="H67" s="15"/>
      <c r="I67" s="15"/>
      <c r="J67" s="15"/>
      <c r="K67" s="15"/>
      <c r="L67" s="16">
        <f>SUM(E67:K67)</f>
        <v>0</v>
      </c>
      <c r="M67" s="17"/>
      <c r="N67" s="18"/>
    </row>
    <row r="68" spans="2:14" ht="18" customHeight="1" thickBot="1">
      <c r="B68" s="47"/>
      <c r="C68" s="19"/>
      <c r="D68" s="48" t="e">
        <f>VLOOKUP(C68,'Ａクラス参加チーム'!$A$6:$B$26,2,0)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3"/>
      <c r="N68" s="24"/>
    </row>
    <row r="69" ht="18" customHeight="1" thickTop="1"/>
    <row r="70" ht="18" customHeight="1"/>
    <row r="71" ht="18" customHeight="1" thickBot="1"/>
    <row r="72" spans="2:14" ht="18" customHeight="1" thickBot="1" thickTop="1">
      <c r="B72" s="6" t="s">
        <v>16</v>
      </c>
      <c r="C72" s="7" t="s">
        <v>17</v>
      </c>
      <c r="D72" s="7" t="s">
        <v>4</v>
      </c>
      <c r="E72" s="8">
        <v>1</v>
      </c>
      <c r="F72" s="9">
        <v>2</v>
      </c>
      <c r="G72" s="9">
        <v>3</v>
      </c>
      <c r="H72" s="9">
        <v>4</v>
      </c>
      <c r="I72" s="9">
        <v>5</v>
      </c>
      <c r="J72" s="9">
        <v>6</v>
      </c>
      <c r="K72" s="9">
        <v>7</v>
      </c>
      <c r="L72" s="10" t="s">
        <v>5</v>
      </c>
      <c r="M72" s="11" t="s">
        <v>6</v>
      </c>
      <c r="N72" s="12"/>
    </row>
    <row r="73" spans="2:14" ht="18" customHeight="1" thickBot="1">
      <c r="B73" s="33"/>
      <c r="C73" s="13"/>
      <c r="D73" s="13" t="e">
        <f>VLOOKUP(C73,'Ａクラス参加チーム'!$A$6:$B$26,2,0)</f>
        <v>#N/A</v>
      </c>
      <c r="E73" s="14"/>
      <c r="F73" s="15"/>
      <c r="G73" s="15"/>
      <c r="H73" s="15"/>
      <c r="I73" s="15"/>
      <c r="J73" s="15"/>
      <c r="K73" s="15"/>
      <c r="L73" s="16">
        <f>SUM(E73:K73)</f>
        <v>0</v>
      </c>
      <c r="M73" s="17"/>
      <c r="N73" s="18"/>
    </row>
    <row r="74" spans="2:14" ht="18" customHeight="1" thickBot="1">
      <c r="B74" s="47"/>
      <c r="C74" s="19"/>
      <c r="D74" s="48" t="e">
        <f>VLOOKUP(C74,'Ａクラス参加チーム'!$A$6:$B$26,2,0)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3"/>
      <c r="N74" s="24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B20" sqref="B2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66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4:14" ht="13.5">
      <c r="D3" t="s">
        <v>13</v>
      </c>
      <c r="N3" s="1"/>
    </row>
    <row r="4" spans="11:13" ht="13.5">
      <c r="K4" s="168" t="s">
        <v>14</v>
      </c>
      <c r="L4" s="169"/>
      <c r="M4" s="170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41938</v>
      </c>
      <c r="C7" s="77">
        <v>2</v>
      </c>
      <c r="D7" s="13" t="str">
        <f>VLOOKUP(C7,'Ａクラス参加チーム'!$A$6:$B$26,2,0)</f>
        <v>ＳＥＮフレンズ</v>
      </c>
      <c r="E7" s="14">
        <v>0</v>
      </c>
      <c r="F7" s="15">
        <v>0</v>
      </c>
      <c r="G7" s="15">
        <v>2</v>
      </c>
      <c r="H7" s="15">
        <v>0</v>
      </c>
      <c r="I7" s="15">
        <v>1</v>
      </c>
      <c r="J7" s="15">
        <v>0</v>
      </c>
      <c r="K7" s="15">
        <v>1</v>
      </c>
      <c r="L7" s="16">
        <f>SUM(E7:K7)</f>
        <v>4</v>
      </c>
      <c r="M7" s="17" t="s">
        <v>66</v>
      </c>
      <c r="N7" s="18"/>
    </row>
    <row r="8" spans="2:14" ht="18" customHeight="1" thickBot="1">
      <c r="B8" s="47"/>
      <c r="C8" s="76">
        <v>9</v>
      </c>
      <c r="D8" s="48" t="str">
        <f>VLOOKUP(C8,'Ａクラス参加チーム'!$A$6:$B$26,2,0)</f>
        <v>横浜インパルス</v>
      </c>
      <c r="E8" s="20">
        <v>1</v>
      </c>
      <c r="F8" s="21">
        <v>1</v>
      </c>
      <c r="G8" s="21">
        <v>0</v>
      </c>
      <c r="H8" s="21">
        <v>1</v>
      </c>
      <c r="I8" s="21">
        <v>0</v>
      </c>
      <c r="J8" s="21">
        <v>0</v>
      </c>
      <c r="K8" s="21">
        <v>0</v>
      </c>
      <c r="L8" s="22">
        <f>SUM(E8:K8)</f>
        <v>3</v>
      </c>
      <c r="M8" s="51" t="s">
        <v>67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 t="s">
        <v>68</v>
      </c>
      <c r="C13" s="77">
        <v>12</v>
      </c>
      <c r="D13" s="13" t="str">
        <f>VLOOKUP(C13,'Ａクラス参加チーム'!$A$6:$B$26,2,0)</f>
        <v>ＢＩＧ　ＩＳＬＡＮＤ</v>
      </c>
      <c r="E13" s="14">
        <v>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</v>
      </c>
      <c r="L13" s="16">
        <f>SUM(E13:K13)</f>
        <v>2</v>
      </c>
      <c r="M13" s="17"/>
      <c r="N13" s="18"/>
    </row>
    <row r="14" spans="2:14" ht="18" customHeight="1" thickBot="1">
      <c r="B14" s="47"/>
      <c r="C14" s="76">
        <v>16</v>
      </c>
      <c r="D14" s="48" t="str">
        <f>VLOOKUP(C14,'Ａクラス参加チーム'!$A$6:$B$26,2,0)</f>
        <v>ＲＥＧＥＮＤＳ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f>SUM(E14:K14)</f>
        <v>0</v>
      </c>
      <c r="M14" s="51" t="s">
        <v>69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>
        <v>41966</v>
      </c>
      <c r="C19" s="77">
        <v>12</v>
      </c>
      <c r="D19" s="13" t="str">
        <f>VLOOKUP(C19,'Ａクラス参加チーム'!$A$6:$B$26,2,0)</f>
        <v>ＢＩＧ　ＩＳＬＡＮＤ</v>
      </c>
      <c r="E19" s="14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6">
        <f>SUM(E19:K19)</f>
        <v>1</v>
      </c>
      <c r="M19" s="177" t="s">
        <v>76</v>
      </c>
      <c r="N19" s="18"/>
    </row>
    <row r="20" spans="2:14" ht="18" customHeight="1" thickBot="1">
      <c r="B20" s="47"/>
      <c r="C20" s="76">
        <v>2</v>
      </c>
      <c r="D20" s="48" t="str">
        <f>VLOOKUP(C20,'Ａクラス参加チーム'!$A$6:$B$26,2,0)</f>
        <v>ＳＥＮフレンズ</v>
      </c>
      <c r="E20" s="20">
        <v>0</v>
      </c>
      <c r="F20" s="21">
        <v>1</v>
      </c>
      <c r="G20" s="21">
        <v>2</v>
      </c>
      <c r="H20" s="21">
        <v>0</v>
      </c>
      <c r="I20" s="21">
        <v>3</v>
      </c>
      <c r="J20" s="21">
        <v>0</v>
      </c>
      <c r="K20" s="21" t="s">
        <v>36</v>
      </c>
      <c r="L20" s="22">
        <f>SUM(E20:K20)</f>
        <v>6</v>
      </c>
      <c r="M20" s="51" t="s">
        <v>77</v>
      </c>
      <c r="N20" s="24"/>
    </row>
    <row r="21" ht="18" customHeight="1" thickTop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33"/>
      <c r="C31" s="13"/>
      <c r="D31" s="13" t="e">
        <f>VLOOKUP(C31,'Ａクラス参加チーム'!$A$6:$B$26,2,0)</f>
        <v>#N/A</v>
      </c>
      <c r="E31" s="14"/>
      <c r="F31" s="15"/>
      <c r="G31" s="15"/>
      <c r="H31" s="15"/>
      <c r="I31" s="15"/>
      <c r="J31" s="15"/>
      <c r="K31" s="15"/>
      <c r="L31" s="16">
        <f>SUM(E31:K31)</f>
        <v>0</v>
      </c>
      <c r="M31" s="17"/>
      <c r="N31" s="18"/>
    </row>
    <row r="32" spans="2:14" ht="18" customHeight="1" thickBot="1">
      <c r="B32" s="47"/>
      <c r="C32" s="19"/>
      <c r="D32" s="48" t="e">
        <f>VLOOKUP(C32,'Ａクラス参加チーム'!$A$6:$B$26,2,0)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3"/>
      <c r="N32" s="24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C19" sqref="C19"/>
    </sheetView>
  </sheetViews>
  <sheetFormatPr defaultColWidth="9.00390625" defaultRowHeight="13.5"/>
  <cols>
    <col min="1" max="1" width="9.50390625" style="0" customWidth="1"/>
    <col min="2" max="2" width="19.5039062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72"/>
      <c r="B2" s="161"/>
      <c r="C2" s="161"/>
      <c r="D2" s="161"/>
      <c r="E2" s="161"/>
      <c r="F2" s="161"/>
      <c r="G2" s="161"/>
      <c r="H2" s="161"/>
      <c r="I2" s="161"/>
      <c r="J2" s="161"/>
      <c r="K2" s="2"/>
      <c r="L2" s="2"/>
      <c r="M2" s="2"/>
      <c r="N2" s="2"/>
    </row>
    <row r="3" spans="3:10" ht="14.25">
      <c r="C3" s="41"/>
      <c r="D3" s="1"/>
      <c r="E3" s="5"/>
      <c r="F3" s="5"/>
      <c r="G3" s="5"/>
      <c r="H3" s="5"/>
      <c r="I3" s="1"/>
      <c r="J3" s="1"/>
    </row>
    <row r="4" spans="3:10" ht="14.25">
      <c r="C4" s="41"/>
      <c r="D4" s="1"/>
      <c r="E4" s="5"/>
      <c r="F4" s="5"/>
      <c r="G4" s="5"/>
      <c r="H4" s="5"/>
      <c r="I4" s="1"/>
      <c r="J4" s="1"/>
    </row>
    <row r="5" spans="1:10" ht="13.5">
      <c r="A5" s="46" t="s">
        <v>18</v>
      </c>
      <c r="B5" s="49" t="s">
        <v>4</v>
      </c>
      <c r="C5" s="41"/>
      <c r="D5" s="45"/>
      <c r="E5" s="45"/>
      <c r="F5" s="45"/>
      <c r="G5" s="45"/>
      <c r="H5" s="45"/>
      <c r="I5" s="26"/>
      <c r="J5" s="1"/>
    </row>
    <row r="6" spans="1:10" ht="13.5">
      <c r="A6" s="46">
        <v>1</v>
      </c>
      <c r="B6" s="46" t="s">
        <v>34</v>
      </c>
      <c r="C6" s="57"/>
      <c r="D6" s="1"/>
      <c r="E6" s="1"/>
      <c r="F6" s="1"/>
      <c r="G6" s="1"/>
      <c r="H6" s="1"/>
      <c r="I6" s="1"/>
      <c r="J6" s="1"/>
    </row>
    <row r="7" spans="1:10" ht="13.5">
      <c r="A7" s="46">
        <v>2</v>
      </c>
      <c r="B7" s="46" t="s">
        <v>24</v>
      </c>
      <c r="C7" s="58"/>
      <c r="D7" s="42"/>
      <c r="E7" s="34"/>
      <c r="F7" s="30"/>
      <c r="G7" s="1"/>
      <c r="H7" s="1"/>
      <c r="I7" s="1"/>
      <c r="J7" s="1"/>
    </row>
    <row r="8" spans="1:18" ht="14.25">
      <c r="A8" s="46">
        <v>3</v>
      </c>
      <c r="B8" s="46" t="s">
        <v>20</v>
      </c>
      <c r="C8" s="58"/>
      <c r="D8" s="29"/>
      <c r="E8" s="30"/>
      <c r="F8" s="1"/>
      <c r="G8" s="1"/>
      <c r="H8" s="1"/>
      <c r="I8" s="1"/>
      <c r="J8" s="1"/>
      <c r="L8" s="1"/>
      <c r="M8" s="4"/>
      <c r="N8" s="4"/>
      <c r="O8" s="4"/>
      <c r="P8" s="1"/>
      <c r="Q8" s="1"/>
      <c r="R8" s="1"/>
    </row>
    <row r="9" spans="1:18" ht="13.5" customHeight="1">
      <c r="A9" s="46">
        <v>4</v>
      </c>
      <c r="B9" s="46" t="s">
        <v>38</v>
      </c>
      <c r="C9" s="58" t="s">
        <v>23</v>
      </c>
      <c r="D9" s="1"/>
      <c r="E9" s="1"/>
      <c r="F9" s="36"/>
      <c r="G9" s="30"/>
      <c r="H9" s="30"/>
      <c r="I9" s="1"/>
      <c r="J9" s="1"/>
      <c r="M9" s="40"/>
      <c r="N9" s="1"/>
      <c r="O9" s="1"/>
      <c r="P9" s="1"/>
      <c r="Q9" s="1"/>
      <c r="R9" s="1"/>
    </row>
    <row r="10" spans="1:18" ht="13.5" customHeight="1">
      <c r="A10" s="46">
        <v>5</v>
      </c>
      <c r="B10" s="57" t="s">
        <v>19</v>
      </c>
      <c r="C10" s="46"/>
      <c r="D10" s="29"/>
      <c r="E10" s="30"/>
      <c r="H10" s="1"/>
      <c r="I10" s="1"/>
      <c r="J10" s="1"/>
      <c r="L10" s="39"/>
      <c r="M10" s="40"/>
      <c r="N10" s="1"/>
      <c r="O10" s="1"/>
      <c r="P10" s="1"/>
      <c r="Q10" s="1"/>
      <c r="R10" s="1"/>
    </row>
    <row r="11" spans="1:18" ht="13.5" customHeight="1">
      <c r="A11" s="46">
        <v>6</v>
      </c>
      <c r="B11" s="57" t="s">
        <v>32</v>
      </c>
      <c r="C11" s="46"/>
      <c r="D11" s="43"/>
      <c r="E11" s="34"/>
      <c r="F11" s="30"/>
      <c r="G11" s="1"/>
      <c r="H11" s="1"/>
      <c r="I11" s="1"/>
      <c r="J11" s="1"/>
      <c r="L11" s="39"/>
      <c r="M11" s="40"/>
      <c r="N11" s="1"/>
      <c r="O11" s="1"/>
      <c r="P11" s="1"/>
      <c r="Q11" s="1"/>
      <c r="R11" s="1"/>
    </row>
    <row r="12" spans="1:18" ht="13.5" customHeight="1">
      <c r="A12" s="46">
        <v>7</v>
      </c>
      <c r="B12" s="46" t="s">
        <v>29</v>
      </c>
      <c r="C12" s="46"/>
      <c r="D12" s="29"/>
      <c r="E12" s="1"/>
      <c r="F12" s="1"/>
      <c r="G12" s="38"/>
      <c r="H12" s="30"/>
      <c r="I12" s="1"/>
      <c r="J12" s="1"/>
      <c r="M12" s="40"/>
      <c r="N12" s="1"/>
      <c r="O12" s="1"/>
      <c r="P12" s="1"/>
      <c r="Q12" s="1"/>
      <c r="R12" s="1"/>
    </row>
    <row r="13" spans="1:18" ht="13.5" customHeight="1">
      <c r="A13" s="46">
        <v>8</v>
      </c>
      <c r="B13" s="56" t="s">
        <v>28</v>
      </c>
      <c r="C13" s="56"/>
      <c r="D13" s="43"/>
      <c r="E13" s="34"/>
      <c r="F13" s="30"/>
      <c r="G13" s="1"/>
      <c r="H13" s="1"/>
      <c r="I13" s="1"/>
      <c r="L13" s="39"/>
      <c r="M13" s="40"/>
      <c r="N13" s="1"/>
      <c r="O13" s="1"/>
      <c r="P13" s="1"/>
      <c r="Q13" s="1"/>
      <c r="R13" s="1"/>
    </row>
    <row r="14" spans="1:18" ht="13.5">
      <c r="A14" s="46">
        <v>9</v>
      </c>
      <c r="B14" s="46" t="s">
        <v>31</v>
      </c>
      <c r="C14" s="46"/>
      <c r="D14" s="29"/>
      <c r="E14" s="1"/>
      <c r="F14" s="37"/>
      <c r="G14" s="30"/>
      <c r="I14" s="1"/>
      <c r="J14" s="1"/>
      <c r="L14" s="1"/>
      <c r="M14" s="1"/>
      <c r="N14" s="1"/>
      <c r="O14" s="1"/>
      <c r="P14" s="1"/>
      <c r="Q14" s="1"/>
      <c r="R14" s="1"/>
    </row>
    <row r="15" spans="1:10" ht="13.5">
      <c r="A15" s="46">
        <v>10</v>
      </c>
      <c r="B15" s="56" t="s">
        <v>33</v>
      </c>
      <c r="C15" s="57"/>
      <c r="D15" s="29"/>
      <c r="E15" s="30"/>
      <c r="H15" s="1"/>
      <c r="I15" s="1"/>
      <c r="J15" s="1"/>
    </row>
    <row r="16" spans="1:10" ht="13.5">
      <c r="A16" s="46">
        <v>11</v>
      </c>
      <c r="B16" s="46" t="s">
        <v>40</v>
      </c>
      <c r="C16" s="57"/>
      <c r="D16" s="29"/>
      <c r="E16" s="38"/>
      <c r="F16" s="30"/>
      <c r="G16" s="1"/>
      <c r="H16" s="1"/>
      <c r="I16" s="1"/>
      <c r="J16" s="1"/>
    </row>
    <row r="17" spans="1:10" ht="13.5" customHeight="1">
      <c r="A17" s="46">
        <v>12</v>
      </c>
      <c r="B17" s="46" t="s">
        <v>39</v>
      </c>
      <c r="C17" s="52"/>
      <c r="D17" s="29"/>
      <c r="E17" s="1"/>
      <c r="F17" s="1"/>
      <c r="G17" s="1"/>
      <c r="H17" s="38"/>
      <c r="I17" s="30"/>
      <c r="J17" s="44"/>
    </row>
    <row r="18" spans="1:10" ht="13.5">
      <c r="A18" s="46">
        <v>13</v>
      </c>
      <c r="B18" s="56" t="s">
        <v>26</v>
      </c>
      <c r="C18" s="55"/>
      <c r="D18" s="171"/>
      <c r="E18" s="171"/>
      <c r="H18" s="1"/>
      <c r="I18" s="1"/>
      <c r="J18" s="1"/>
    </row>
    <row r="19" spans="1:10" ht="13.5">
      <c r="A19" s="46">
        <v>14</v>
      </c>
      <c r="B19" s="56" t="s">
        <v>41</v>
      </c>
      <c r="C19" s="57"/>
      <c r="D19" s="29"/>
      <c r="E19" s="30"/>
      <c r="F19" s="34"/>
      <c r="G19" s="30"/>
      <c r="H19" s="1"/>
      <c r="I19" s="1"/>
      <c r="J19" s="1"/>
    </row>
    <row r="20" spans="1:10" ht="13.5">
      <c r="A20" s="46">
        <v>15</v>
      </c>
      <c r="B20" s="58" t="s">
        <v>22</v>
      </c>
      <c r="C20" s="57"/>
      <c r="D20" s="29"/>
      <c r="E20" s="1"/>
      <c r="H20" s="1"/>
      <c r="I20" s="1"/>
      <c r="J20" s="1"/>
    </row>
    <row r="21" spans="1:10" ht="13.5">
      <c r="A21" s="46">
        <v>16</v>
      </c>
      <c r="B21" s="58" t="s">
        <v>27</v>
      </c>
      <c r="C21" s="52"/>
      <c r="D21" s="29"/>
      <c r="E21" s="32"/>
      <c r="F21" s="30"/>
      <c r="G21" s="1"/>
      <c r="H21" s="1"/>
      <c r="I21" s="1"/>
      <c r="J21" s="1"/>
    </row>
    <row r="22" spans="1:10" ht="13.5">
      <c r="A22" s="46">
        <v>17</v>
      </c>
      <c r="B22" s="58"/>
      <c r="C22" s="57" t="s">
        <v>25</v>
      </c>
      <c r="D22" s="29"/>
      <c r="E22" s="1"/>
      <c r="F22" s="1"/>
      <c r="G22" s="1"/>
      <c r="H22" s="1"/>
      <c r="I22" s="1"/>
      <c r="J22" s="1"/>
    </row>
    <row r="23" spans="1:10" ht="13.5">
      <c r="A23" s="46">
        <v>18</v>
      </c>
      <c r="B23" s="57"/>
      <c r="C23" s="46"/>
      <c r="D23" s="29"/>
      <c r="E23" s="32"/>
      <c r="F23" s="30"/>
      <c r="G23" s="1"/>
      <c r="H23" s="30"/>
      <c r="I23" s="1"/>
      <c r="J23" s="1"/>
    </row>
    <row r="24" spans="1:10" ht="13.5">
      <c r="A24" s="46">
        <v>19</v>
      </c>
      <c r="B24" s="58"/>
      <c r="C24" s="56"/>
      <c r="D24" s="29"/>
      <c r="E24" s="1"/>
      <c r="F24" s="38"/>
      <c r="G24" s="30"/>
      <c r="H24" s="1"/>
      <c r="I24" s="1"/>
      <c r="J24" s="1"/>
    </row>
    <row r="25" spans="1:10" ht="13.5">
      <c r="A25" s="46">
        <v>20</v>
      </c>
      <c r="B25" s="46"/>
      <c r="C25" s="52"/>
      <c r="D25" s="29"/>
      <c r="E25" s="30"/>
      <c r="F25" s="1"/>
      <c r="G25" s="1"/>
      <c r="H25" s="1"/>
      <c r="I25" s="1"/>
      <c r="J25" s="1"/>
    </row>
    <row r="26" spans="1:10" ht="13.5">
      <c r="A26" s="46"/>
      <c r="B26" s="46"/>
      <c r="C26" s="52"/>
      <c r="D26" s="29"/>
      <c r="E26" s="35"/>
      <c r="F26" s="30"/>
      <c r="G26" s="1"/>
      <c r="H26" s="1"/>
      <c r="I26" s="1"/>
      <c r="J26" s="1"/>
    </row>
    <row r="27" spans="1:10" ht="13.5">
      <c r="A27" s="56"/>
      <c r="B27" s="57"/>
      <c r="C27" s="55"/>
      <c r="D27" s="29"/>
      <c r="E27" s="32"/>
      <c r="F27" s="30"/>
      <c r="G27" s="1"/>
      <c r="H27" s="1"/>
      <c r="I27" s="1"/>
      <c r="J27" s="1"/>
    </row>
    <row r="28" spans="3:10" ht="13.5">
      <c r="C28" s="40"/>
      <c r="D28" s="1"/>
      <c r="E28" s="1"/>
      <c r="F28" s="1"/>
      <c r="G28" s="1"/>
      <c r="H28" s="1"/>
      <c r="I28" s="1"/>
      <c r="J28" s="1"/>
    </row>
    <row r="29" spans="3:10" ht="13.5">
      <c r="C29" s="1"/>
      <c r="D29" s="1"/>
      <c r="E29" s="1"/>
      <c r="F29" s="1"/>
      <c r="G29" s="1"/>
      <c r="H29" s="1"/>
      <c r="I29" s="1"/>
      <c r="J29" s="1"/>
    </row>
    <row r="30" spans="3:10" ht="13.5">
      <c r="C30" s="1"/>
      <c r="D30" s="1"/>
      <c r="E30" s="1"/>
      <c r="F30" s="1"/>
      <c r="G30" s="1"/>
      <c r="H30" s="1"/>
      <c r="I30" s="1"/>
      <c r="J30" s="1"/>
    </row>
    <row r="31" spans="3:10" ht="13.5">
      <c r="C31" s="1"/>
      <c r="D31" s="1"/>
      <c r="E31" s="1"/>
      <c r="F31" s="1"/>
      <c r="G31" s="1"/>
      <c r="H31" s="1"/>
      <c r="I31" s="1"/>
      <c r="J31" s="1"/>
    </row>
    <row r="32" spans="3:10" ht="13.5">
      <c r="C32" s="1"/>
      <c r="D32" s="1"/>
      <c r="E32" s="1"/>
      <c r="F32" s="1"/>
      <c r="G32" s="1"/>
      <c r="H32" s="1"/>
      <c r="I32" s="1"/>
      <c r="J32" s="1"/>
    </row>
    <row r="33" spans="3:10" ht="13.5">
      <c r="C33" s="1"/>
      <c r="D33" s="1"/>
      <c r="E33" s="1"/>
      <c r="F33" s="1"/>
      <c r="G33" s="1"/>
      <c r="H33" s="1"/>
      <c r="I33" s="1"/>
      <c r="J33" s="1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2014-05-12T09:56:57Z</cp:lastPrinted>
  <dcterms:created xsi:type="dcterms:W3CDTF">2003-08-30T02:38:56Z</dcterms:created>
  <dcterms:modified xsi:type="dcterms:W3CDTF">2014-11-23T09:01:28Z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