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<sst xmlns="http://schemas.openxmlformats.org/spreadsheetml/2006/main" count="273" uniqueCount="85">
  <si>
    <t>1回戦</t>
  </si>
  <si>
    <t>2回戦</t>
  </si>
  <si>
    <t>3回戦</t>
  </si>
  <si>
    <t>　　　</t>
  </si>
  <si>
    <t>チーム名</t>
  </si>
  <si>
    <t>計</t>
  </si>
  <si>
    <t>備考</t>
  </si>
  <si>
    <t>　　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</si>
  <si>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</si>
  <si>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</si>
  <si>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</si>
  <si>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</si>
  <si>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</si>
  <si>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</si>
  <si>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</si>
  <si>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</si>
  <si>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霧：霧が丘公園　長坂：長坂野球場　長Ａ：長坂Ａ面　長Ｂ：長坂Ｂ面　岸根：岸根公園</t>
  </si>
  <si>
    <t>　　</t>
  </si>
  <si>
    <t>ＤＡＴＡ</t>
  </si>
  <si>
    <t>No</t>
  </si>
  <si>
    <t>抽選番号</t>
  </si>
  <si>
    <t>ベルゲン</t>
  </si>
  <si>
    <t>横浜スイーツスター</t>
  </si>
  <si>
    <t>タイガース</t>
  </si>
  <si>
    <t>GIANⅡ</t>
  </si>
  <si>
    <t>ザ・インクテック（株）</t>
  </si>
  <si>
    <t>第74回緑区民軟式野球大会（Ａクラス）</t>
  </si>
  <si>
    <t>第74回緑区民軟式野球大会（Ａクラス）　試合結果</t>
  </si>
  <si>
    <t>第７4回緑区民軟式野球大会（Ａクラス）　試合結果</t>
  </si>
  <si>
    <t>みきバーズ</t>
  </si>
  <si>
    <t>シースターズ</t>
  </si>
  <si>
    <t>サンフラワー</t>
  </si>
  <si>
    <t>つかさ</t>
  </si>
  <si>
    <t>横交緑</t>
  </si>
  <si>
    <t>純生</t>
  </si>
  <si>
    <t>ＳＥＮフレンズ</t>
  </si>
  <si>
    <t>PS　JAPAN</t>
  </si>
  <si>
    <t>横浜オヒマーズ</t>
  </si>
  <si>
    <t>サンスターズ</t>
  </si>
  <si>
    <t>ピンクレディー</t>
  </si>
  <si>
    <t>横浜インパルス</t>
  </si>
  <si>
    <t>宮根シーホース</t>
  </si>
  <si>
    <t>Barong's</t>
  </si>
  <si>
    <t>ＳＴＵＮＳ</t>
  </si>
  <si>
    <t>チョコボール関東</t>
  </si>
  <si>
    <t>24日</t>
  </si>
  <si>
    <t>Ｘ</t>
  </si>
  <si>
    <t>6回時間切れ</t>
  </si>
  <si>
    <t>主栗原　1梅澤　3杉崎</t>
  </si>
  <si>
    <t>ベルゲン抽選勝</t>
  </si>
  <si>
    <t>主白岩　1兼頭　3梅澤</t>
  </si>
  <si>
    <t>5回時間切れ</t>
  </si>
  <si>
    <t>主杉崎　1鈴木　3栗原</t>
  </si>
  <si>
    <t>ＰＳ　ＪＡＰＡＮ抽選勝</t>
  </si>
  <si>
    <t>主梅澤　1白岩　3兼頭</t>
  </si>
  <si>
    <t>主栗原　1鈴木　3白岩</t>
  </si>
  <si>
    <t>抽選</t>
  </si>
  <si>
    <t>8</t>
  </si>
  <si>
    <t>3</t>
  </si>
  <si>
    <t>4</t>
  </si>
  <si>
    <t>1</t>
  </si>
  <si>
    <t>5回コールド</t>
  </si>
  <si>
    <t>主杉崎　1田代　3山田</t>
  </si>
  <si>
    <t>8日</t>
  </si>
  <si>
    <t>3Ｘ</t>
  </si>
  <si>
    <t>主栗原　1本間　3佐藤</t>
  </si>
  <si>
    <t>Ｘ</t>
  </si>
  <si>
    <t>主田代　1山田　3杉崎</t>
  </si>
  <si>
    <t>主本間1佐藤2田代3栗原</t>
  </si>
  <si>
    <t>主森脇1杉崎2佐藤3山田</t>
  </si>
  <si>
    <t>15日</t>
  </si>
  <si>
    <t>主白岩　1佐々木　3金子</t>
  </si>
  <si>
    <t>主杉崎1小島2金子3白岩</t>
  </si>
  <si>
    <t>主茅野1森脇2佐藤3山田</t>
  </si>
  <si>
    <t>主森脇　1田代　3白岩</t>
  </si>
  <si>
    <t>22日</t>
  </si>
  <si>
    <t>主梅澤　1本間　3佐藤</t>
  </si>
  <si>
    <t>主杉崎　1鈴木　3佐々木</t>
  </si>
  <si>
    <t>12日</t>
  </si>
  <si>
    <t>主森脇1鈴木2田代3茅野</t>
  </si>
  <si>
    <t>ＰＳ　ＪＡＰＡＮ</t>
  </si>
  <si>
    <t>主梅澤　1栗原　3森脇</t>
  </si>
  <si>
    <t>26日</t>
  </si>
  <si>
    <t>主茅野　1鈴木　3長谷川</t>
  </si>
  <si>
    <t>主森脇1杉崎2鈴木3小島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</si>
</sst>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9"/>
      <color indexed="48"/>
      <name val="ＭＳ Ｐゴシック"/>
      <family val="3"/>
    </font>
    <font>
      <sz val="18"/>
      <color indexed="48"/>
      <name val="HG正楷書体-PRO"/>
      <family val="4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4" borderId="22" xfId="16" applyFill="1" applyBorder="1" applyAlignment="1">
      <alignment horizontal="center" vertical="center"/>
    </xf>
    <xf numFmtId="0" fontId="10" fillId="5" borderId="22" xfId="16" applyFill="1" applyBorder="1" applyAlignment="1">
      <alignment horizontal="center" vertical="center"/>
    </xf>
    <xf numFmtId="0" fontId="10" fillId="6" borderId="22" xfId="16" applyFill="1" applyBorder="1" applyAlignment="1">
      <alignment horizontal="center" vertical="center"/>
    </xf>
    <xf numFmtId="0" fontId="10" fillId="7" borderId="22" xfId="16" applyFill="1" applyBorder="1" applyAlignment="1">
      <alignment horizontal="center" vertical="center"/>
    </xf>
    <xf numFmtId="0" fontId="10" fillId="8" borderId="22" xfId="16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23" xfId="0" applyBorder="1" applyAlignment="1">
      <alignment horizontal="left" vertical="center"/>
    </xf>
    <xf numFmtId="56" fontId="0" fillId="2" borderId="24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16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20" fontId="0" fillId="2" borderId="25" xfId="0" applyNumberForma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56" fontId="13" fillId="0" borderId="28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56" fontId="0" fillId="2" borderId="24" xfId="0" applyNumberForma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7" fillId="0" borderId="32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49" fontId="13" fillId="0" borderId="3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56" fontId="14" fillId="0" borderId="38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49" fontId="13" fillId="0" borderId="35" xfId="0" applyNumberFormat="1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right" vertical="center"/>
    </xf>
    <xf numFmtId="49" fontId="13" fillId="0" borderId="32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19" fillId="0" borderId="32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38" xfId="0" applyBorder="1" applyAlignment="1">
      <alignment vertical="center"/>
    </xf>
    <xf numFmtId="56" fontId="14" fillId="0" borderId="38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20" fontId="14" fillId="0" borderId="38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20" fontId="14" fillId="0" borderId="3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45" xfId="16" applyFill="1" applyBorder="1" applyAlignment="1">
      <alignment horizontal="center" vertical="center"/>
    </xf>
    <xf numFmtId="0" fontId="10" fillId="9" borderId="46" xfId="16" applyFill="1" applyBorder="1" applyAlignment="1">
      <alignment horizontal="center" vertical="center"/>
    </xf>
    <xf numFmtId="0" fontId="10" fillId="9" borderId="47" xfId="16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19" fillId="0" borderId="41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3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7</v>
      </c>
    </row>
    <row r="2" spans="1:14" ht="26.25" customHeight="1">
      <c r="A2" s="122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4"/>
      <c r="L2" s="4"/>
      <c r="M2" s="4"/>
      <c r="N2" s="4"/>
    </row>
    <row r="3" spans="3:8" ht="14.25">
      <c r="C3" s="5" t="s">
        <v>16</v>
      </c>
      <c r="E3" s="7"/>
      <c r="F3" s="7"/>
      <c r="G3" s="7"/>
      <c r="H3" s="7"/>
    </row>
    <row r="4" spans="3:8" ht="14.25">
      <c r="C4" s="5"/>
      <c r="E4" s="7"/>
      <c r="F4" s="7"/>
      <c r="G4" s="7"/>
      <c r="H4" s="7"/>
    </row>
    <row r="5" spans="2:9" ht="13.5">
      <c r="B5" s="34" t="s">
        <v>10</v>
      </c>
      <c r="C5" s="5" t="s">
        <v>11</v>
      </c>
      <c r="D5" s="29" t="s">
        <v>0</v>
      </c>
      <c r="E5" s="30" t="s">
        <v>1</v>
      </c>
      <c r="F5" s="31" t="s">
        <v>2</v>
      </c>
      <c r="G5" s="32" t="s">
        <v>8</v>
      </c>
      <c r="H5" s="33" t="s">
        <v>9</v>
      </c>
      <c r="I5" s="28"/>
    </row>
    <row r="6" spans="1:5" ht="14.25" thickBot="1">
      <c r="A6" t="s">
        <v>3</v>
      </c>
      <c r="B6" s="118" t="str">
        <f>VLOOKUP(C6,'Ａクラス参加チーム'!$A$6:$B$91,2,0)</f>
        <v>横浜インパルス</v>
      </c>
      <c r="C6" s="119">
        <v>1</v>
      </c>
      <c r="D6" s="89"/>
      <c r="E6" s="89"/>
    </row>
    <row r="7" spans="2:6" ht="14.25" thickBot="1">
      <c r="B7" s="118"/>
      <c r="C7" s="119"/>
      <c r="D7" s="55"/>
      <c r="E7" s="95" t="s">
        <v>57</v>
      </c>
      <c r="F7" s="90"/>
    </row>
    <row r="8" spans="2:7" ht="13.5">
      <c r="B8" s="118" t="str">
        <f>VLOOKUP(C8,'Ａクラス参加チーム'!$A$6:$B$91,2,0)</f>
        <v>サンスターズ</v>
      </c>
      <c r="C8" s="119">
        <v>2</v>
      </c>
      <c r="D8" s="44"/>
      <c r="E8" s="47"/>
      <c r="F8" s="110">
        <v>1</v>
      </c>
      <c r="G8" s="1"/>
    </row>
    <row r="9" spans="2:18" ht="14.25" thickBot="1">
      <c r="B9" s="118"/>
      <c r="C9" s="119"/>
      <c r="D9" s="76">
        <v>1</v>
      </c>
      <c r="E9" s="96">
        <v>0</v>
      </c>
      <c r="F9" s="65"/>
      <c r="G9" s="1"/>
      <c r="L9" s="1"/>
      <c r="M9" s="1"/>
      <c r="N9" s="1"/>
      <c r="O9" s="1"/>
      <c r="P9" s="1"/>
      <c r="Q9" s="1"/>
      <c r="R9" s="1"/>
    </row>
    <row r="10" spans="2:18" ht="15" thickBot="1">
      <c r="B10" s="118" t="str">
        <f>VLOOKUP(C10,'Ａクラス参加チーム'!$A$6:$B$91,2,0)</f>
        <v>チョコボール関東</v>
      </c>
      <c r="C10" s="119">
        <v>3</v>
      </c>
      <c r="D10" s="83">
        <v>5</v>
      </c>
      <c r="E10" s="41"/>
      <c r="F10" s="3"/>
      <c r="G10" s="105"/>
      <c r="L10" s="1"/>
      <c r="M10" s="6"/>
      <c r="N10" s="6"/>
      <c r="O10" s="6"/>
      <c r="P10" s="1"/>
      <c r="Q10" s="1"/>
      <c r="R10" s="1"/>
    </row>
    <row r="11" spans="2:18" ht="13.5">
      <c r="B11" s="118"/>
      <c r="C11" s="119"/>
      <c r="F11" s="103"/>
      <c r="G11" s="87">
        <v>1</v>
      </c>
      <c r="H11" s="37"/>
      <c r="L11" s="1"/>
      <c r="M11" s="1"/>
      <c r="N11" s="1"/>
      <c r="O11" s="1"/>
      <c r="P11" s="1"/>
      <c r="Q11" s="1"/>
      <c r="R11" s="1"/>
    </row>
    <row r="12" spans="2:18" ht="13.5">
      <c r="B12" s="118" t="str">
        <f>VLOOKUP(C12,'Ａクラス参加チーム'!$A$6:$B$91,2,0)</f>
        <v>宮根シーホース</v>
      </c>
      <c r="C12" s="119">
        <v>4</v>
      </c>
      <c r="D12" s="36"/>
      <c r="E12" s="66"/>
      <c r="F12" s="108"/>
      <c r="G12" s="108"/>
      <c r="H12" s="1"/>
      <c r="L12" s="120"/>
      <c r="M12" s="121"/>
      <c r="N12" s="1"/>
      <c r="O12" s="1"/>
      <c r="P12" s="1"/>
      <c r="Q12" s="1"/>
      <c r="R12" s="1"/>
    </row>
    <row r="13" spans="2:18" ht="14.25" thickBot="1">
      <c r="B13" s="118"/>
      <c r="C13" s="119"/>
      <c r="D13" s="56"/>
      <c r="E13" s="97" t="s">
        <v>58</v>
      </c>
      <c r="F13" s="111">
        <v>4</v>
      </c>
      <c r="G13" s="108"/>
      <c r="H13" s="1"/>
      <c r="L13" s="120"/>
      <c r="M13" s="121"/>
      <c r="N13" s="1"/>
      <c r="O13" s="1"/>
      <c r="P13" s="1"/>
      <c r="Q13" s="1"/>
      <c r="R13" s="1"/>
    </row>
    <row r="14" spans="2:18" ht="14.25" thickBot="1">
      <c r="B14" s="118" t="str">
        <f>VLOOKUP(C14,'Ａクラス参加チーム'!$A$6:$B$91,2,0)</f>
        <v>横浜オヒマーズ</v>
      </c>
      <c r="C14" s="119">
        <v>5</v>
      </c>
      <c r="D14" s="91"/>
      <c r="E14" s="98" t="s">
        <v>57</v>
      </c>
      <c r="F14" s="41"/>
      <c r="G14" s="108"/>
      <c r="H14" s="1"/>
      <c r="L14" s="120"/>
      <c r="M14" s="121"/>
      <c r="N14" s="1"/>
      <c r="O14" s="1"/>
      <c r="P14" s="1"/>
      <c r="Q14" s="1"/>
      <c r="R14" s="1"/>
    </row>
    <row r="15" spans="2:18" ht="14.25" thickBot="1">
      <c r="B15" s="118"/>
      <c r="C15" s="119"/>
      <c r="D15" s="35"/>
      <c r="G15" s="103"/>
      <c r="H15" s="90"/>
      <c r="L15" s="120"/>
      <c r="M15" s="121"/>
      <c r="N15" s="1"/>
      <c r="O15" s="1"/>
      <c r="P15" s="1"/>
      <c r="Q15" s="1"/>
      <c r="R15" s="1"/>
    </row>
    <row r="16" spans="2:18" ht="14.25" thickBot="1">
      <c r="B16" s="118" t="str">
        <f>VLOOKUP(C16,'Ａクラス参加チーム'!$A$6:$B$91,2,0)</f>
        <v>みきバーズ</v>
      </c>
      <c r="C16" s="119">
        <v>6</v>
      </c>
      <c r="D16" s="84"/>
      <c r="E16" s="92"/>
      <c r="F16" s="1"/>
      <c r="G16" s="51"/>
      <c r="H16" s="135">
        <v>2</v>
      </c>
      <c r="I16" s="67"/>
      <c r="L16" s="120"/>
      <c r="M16" s="121"/>
      <c r="N16" s="1"/>
      <c r="O16" s="1"/>
      <c r="P16" s="1"/>
      <c r="Q16" s="1"/>
      <c r="R16" s="1"/>
    </row>
    <row r="17" spans="2:18" ht="14.25" thickBot="1">
      <c r="B17" s="118"/>
      <c r="C17" s="119"/>
      <c r="D17" s="40"/>
      <c r="E17" s="95" t="s">
        <v>59</v>
      </c>
      <c r="F17" s="90"/>
      <c r="G17" s="1"/>
      <c r="H17" s="67"/>
      <c r="I17" s="67"/>
      <c r="L17" s="120"/>
      <c r="M17" s="121"/>
      <c r="N17" s="1"/>
      <c r="O17" s="1"/>
      <c r="P17" s="1"/>
      <c r="Q17" s="1"/>
      <c r="R17" s="1"/>
    </row>
    <row r="18" spans="2:18" ht="13.5">
      <c r="B18" s="118" t="str">
        <f>VLOOKUP(C18,'Ａクラス参加チーム'!$A$6:$B$91,2,0)</f>
        <v>つかさ</v>
      </c>
      <c r="C18" s="119">
        <v>7</v>
      </c>
      <c r="D18" s="62"/>
      <c r="E18" s="99" t="s">
        <v>60</v>
      </c>
      <c r="F18" s="112">
        <v>6</v>
      </c>
      <c r="G18" s="1"/>
      <c r="H18" s="67"/>
      <c r="I18" s="67"/>
      <c r="L18" s="120"/>
      <c r="M18" s="121"/>
      <c r="N18" s="1"/>
      <c r="O18" s="1"/>
      <c r="P18" s="1"/>
      <c r="Q18" s="1"/>
      <c r="R18" s="1"/>
    </row>
    <row r="19" spans="2:18" ht="13.5">
      <c r="B19" s="118"/>
      <c r="C19" s="119"/>
      <c r="D19" s="35"/>
      <c r="F19" s="108"/>
      <c r="G19" s="1"/>
      <c r="H19" s="67"/>
      <c r="I19" s="67"/>
      <c r="L19" s="120"/>
      <c r="M19" s="121"/>
      <c r="N19" s="1"/>
      <c r="O19" s="1"/>
      <c r="P19" s="1"/>
      <c r="Q19" s="1"/>
      <c r="R19" s="1"/>
    </row>
    <row r="20" spans="2:18" ht="14.25" thickBot="1">
      <c r="B20" s="118" t="str">
        <f>VLOOKUP(C20,'Ａクラス参加チーム'!$A$6:$B$91,2,0)</f>
        <v>ザ・インクテック（株）</v>
      </c>
      <c r="C20" s="119">
        <v>8</v>
      </c>
      <c r="D20" s="36"/>
      <c r="F20" s="109"/>
      <c r="G20" s="132">
        <v>0</v>
      </c>
      <c r="H20" s="67"/>
      <c r="I20" s="67"/>
      <c r="L20" s="1"/>
      <c r="M20" s="1"/>
      <c r="N20" s="1"/>
      <c r="O20" s="1"/>
      <c r="P20" s="1"/>
      <c r="Q20" s="1"/>
      <c r="R20" s="1"/>
    </row>
    <row r="21" spans="2:9" ht="14.25" thickBot="1">
      <c r="B21" s="118"/>
      <c r="C21" s="119"/>
      <c r="D21" s="74">
        <v>1</v>
      </c>
      <c r="E21" s="100" t="s">
        <v>56</v>
      </c>
      <c r="F21" s="51"/>
      <c r="G21" s="45"/>
      <c r="H21" s="1"/>
      <c r="I21" s="67"/>
    </row>
    <row r="22" spans="2:9" ht="14.25" thickBot="1">
      <c r="B22" s="118" t="str">
        <f>VLOOKUP(C22,'Ａクラス参加チーム'!$A$6:$B$91,2,0)</f>
        <v>ベルゲン</v>
      </c>
      <c r="C22" s="119">
        <v>9</v>
      </c>
      <c r="D22" s="83">
        <v>1</v>
      </c>
      <c r="E22" s="101">
        <v>4</v>
      </c>
      <c r="F22" s="1"/>
      <c r="G22" s="67"/>
      <c r="H22" s="1"/>
      <c r="I22" s="67"/>
    </row>
    <row r="23" spans="2:9" ht="14.25" thickBot="1">
      <c r="B23" s="118"/>
      <c r="C23" s="119"/>
      <c r="D23" s="38"/>
      <c r="E23" s="93"/>
      <c r="F23" s="113">
        <v>4</v>
      </c>
      <c r="G23" s="67"/>
      <c r="H23" s="1"/>
      <c r="I23" s="67"/>
    </row>
    <row r="24" spans="2:8" ht="13.5">
      <c r="B24" s="118" t="str">
        <f>VLOOKUP(C24,'Ａクラス参加チーム'!$A$6:$B$91,2,0)</f>
        <v>Barong's</v>
      </c>
      <c r="C24" s="119">
        <v>10</v>
      </c>
      <c r="D24" s="36"/>
      <c r="E24" s="102">
        <v>2</v>
      </c>
      <c r="G24" s="1"/>
      <c r="H24" s="77"/>
    </row>
    <row r="25" spans="2:10" ht="14.25" thickBot="1">
      <c r="B25" s="118"/>
      <c r="C25" s="119"/>
      <c r="D25" s="35"/>
      <c r="H25" s="43"/>
      <c r="I25" s="130"/>
      <c r="J25" s="131" t="s">
        <v>80</v>
      </c>
    </row>
    <row r="26" spans="2:10" ht="14.25" thickBot="1">
      <c r="B26" s="118" t="str">
        <f>VLOOKUP(C26,'Ａクラス参加チーム'!$A$6:$B$91,2,0)</f>
        <v>タイガース</v>
      </c>
      <c r="C26" s="119">
        <v>11</v>
      </c>
      <c r="D26" s="84"/>
      <c r="E26" s="92"/>
      <c r="F26" s="1"/>
      <c r="H26" s="116"/>
      <c r="I26" s="39"/>
      <c r="J26" s="131"/>
    </row>
    <row r="27" spans="2:8" ht="14.25" thickBot="1">
      <c r="B27" s="118"/>
      <c r="C27" s="119"/>
      <c r="D27" s="38"/>
      <c r="E27" s="87">
        <v>5</v>
      </c>
      <c r="F27" s="94"/>
      <c r="G27" s="1"/>
      <c r="H27" s="108"/>
    </row>
    <row r="28" spans="2:9" ht="13.5">
      <c r="B28" s="118" t="str">
        <f>VLOOKUP(C28,'Ａクラス参加チーム'!$A$6:$B$91,2,0)</f>
        <v>サンフラワー</v>
      </c>
      <c r="C28" s="119">
        <v>12</v>
      </c>
      <c r="D28" s="80"/>
      <c r="E28" s="69"/>
      <c r="F28" s="74">
        <v>3</v>
      </c>
      <c r="G28" s="67"/>
      <c r="H28" s="108"/>
      <c r="I28" s="1"/>
    </row>
    <row r="29" spans="2:9" ht="14.25" thickBot="1">
      <c r="B29" s="118"/>
      <c r="C29" s="119"/>
      <c r="D29" s="81">
        <v>4</v>
      </c>
      <c r="E29" s="96">
        <v>3</v>
      </c>
      <c r="F29" s="1"/>
      <c r="G29" s="67"/>
      <c r="H29" s="108"/>
      <c r="I29" s="1"/>
    </row>
    <row r="30" spans="2:9" ht="14.25" thickBot="1">
      <c r="B30" s="118" t="str">
        <f>VLOOKUP(C30,'Ａクラス参加チーム'!$A$6:$B$91,2,0)</f>
        <v>ＳＴＵＮＳ</v>
      </c>
      <c r="C30" s="119">
        <v>13</v>
      </c>
      <c r="D30" s="83">
        <v>9</v>
      </c>
      <c r="E30" s="41"/>
      <c r="F30" s="47"/>
      <c r="G30" s="105"/>
      <c r="H30" s="108"/>
      <c r="I30" s="1"/>
    </row>
    <row r="31" spans="2:8" ht="13.5">
      <c r="B31" s="118"/>
      <c r="C31" s="119"/>
      <c r="D31" s="35"/>
      <c r="F31" s="114"/>
      <c r="G31" s="88">
        <v>0</v>
      </c>
      <c r="H31" s="108"/>
    </row>
    <row r="32" spans="2:8" ht="14.25" thickBot="1">
      <c r="B32" s="118" t="str">
        <f>VLOOKUP(C32,'Ａクラス参加チーム'!$A$6:$B$91,2,0)</f>
        <v>横浜スイーツスター</v>
      </c>
      <c r="C32" s="119">
        <v>14</v>
      </c>
      <c r="D32" s="84"/>
      <c r="E32" s="92"/>
      <c r="F32" s="108"/>
      <c r="G32" s="3"/>
      <c r="H32" s="108"/>
    </row>
    <row r="33" spans="2:8" ht="14.25" thickBot="1">
      <c r="B33" s="118"/>
      <c r="C33" s="119"/>
      <c r="D33" s="38"/>
      <c r="E33" s="87">
        <v>4</v>
      </c>
      <c r="F33" s="104">
        <v>5</v>
      </c>
      <c r="G33" s="77"/>
      <c r="H33" s="108"/>
    </row>
    <row r="34" spans="2:8" ht="13.5">
      <c r="B34" s="118" t="str">
        <f>VLOOKUP(C34,'Ａクラス参加チーム'!$A$6:$B$91,2,0)</f>
        <v>純生</v>
      </c>
      <c r="C34" s="119">
        <v>15</v>
      </c>
      <c r="D34" s="36"/>
      <c r="E34" s="75">
        <v>1</v>
      </c>
      <c r="F34" s="41"/>
      <c r="G34" s="3"/>
      <c r="H34" s="108"/>
    </row>
    <row r="35" spans="2:8" ht="14.25" thickBot="1">
      <c r="B35" s="118"/>
      <c r="C35" s="119"/>
      <c r="D35" s="35"/>
      <c r="G35" s="3"/>
      <c r="H35" s="134">
        <v>4</v>
      </c>
    </row>
    <row r="36" spans="2:8" ht="13.5">
      <c r="B36" s="118" t="str">
        <f>VLOOKUP(C36,'Ａクラス参加チーム'!$A$6:$B$91,2,0)</f>
        <v>ＳＥＮフレンズ</v>
      </c>
      <c r="C36" s="119">
        <v>16</v>
      </c>
      <c r="D36" s="36"/>
      <c r="E36" s="2"/>
      <c r="G36" s="108"/>
      <c r="H36" s="41"/>
    </row>
    <row r="37" spans="2:7" ht="14.25" thickBot="1">
      <c r="B37" s="118"/>
      <c r="C37" s="119"/>
      <c r="D37" s="38"/>
      <c r="E37" s="88">
        <v>4</v>
      </c>
      <c r="F37" s="105"/>
      <c r="G37" s="108"/>
    </row>
    <row r="38" spans="2:8" ht="14.25" thickBot="1">
      <c r="B38" s="118" t="str">
        <f>VLOOKUP(C38,'Ａクラス参加チーム'!$A$6:$B$91,2,0)</f>
        <v>PS　JAPAN</v>
      </c>
      <c r="C38" s="119">
        <v>17</v>
      </c>
      <c r="D38" s="84"/>
      <c r="E38" s="103"/>
      <c r="F38" s="87">
        <v>6</v>
      </c>
      <c r="G38" s="108"/>
      <c r="H38" s="41"/>
    </row>
    <row r="39" spans="2:7" ht="14.25" thickBot="1">
      <c r="B39" s="118"/>
      <c r="C39" s="119"/>
      <c r="D39" s="87">
        <v>10</v>
      </c>
      <c r="E39" s="104">
        <v>7</v>
      </c>
      <c r="F39" s="115"/>
      <c r="G39" s="108"/>
    </row>
    <row r="40" spans="2:7" ht="13.5">
      <c r="B40" s="118" t="str">
        <f>VLOOKUP(C40,'Ａクラス参加チーム'!$A$6:$B$91,2,0)</f>
        <v>ピンクレディー</v>
      </c>
      <c r="C40" s="119">
        <v>18</v>
      </c>
      <c r="D40" s="75">
        <v>1</v>
      </c>
      <c r="F40" s="116"/>
      <c r="G40" s="115"/>
    </row>
    <row r="41" spans="2:7" ht="14.25" thickBot="1">
      <c r="B41" s="118"/>
      <c r="C41" s="119"/>
      <c r="D41" s="68"/>
      <c r="E41" s="41"/>
      <c r="F41" s="115"/>
      <c r="G41" s="133">
        <v>3</v>
      </c>
    </row>
    <row r="42" spans="2:6" ht="13.5">
      <c r="B42" s="118" t="str">
        <f>VLOOKUP(C42,'Ａクラス参加チーム'!$A$6:$B$91,2,0)</f>
        <v>シースターズ</v>
      </c>
      <c r="C42" s="119">
        <v>19</v>
      </c>
      <c r="D42" s="36"/>
      <c r="E42" s="43"/>
      <c r="F42" s="39"/>
    </row>
    <row r="43" spans="2:6" ht="14.25" thickBot="1">
      <c r="B43" s="118"/>
      <c r="C43" s="119"/>
      <c r="D43" s="88">
        <v>0</v>
      </c>
      <c r="E43" s="86"/>
      <c r="F43" s="3"/>
    </row>
    <row r="44" spans="2:6" ht="14.25" thickBot="1">
      <c r="B44" s="118" t="str">
        <f>VLOOKUP(C44,'Ａクラス参加チーム'!$A$6:$B$91,2,0)</f>
        <v>横交緑</v>
      </c>
      <c r="C44" s="117">
        <v>20</v>
      </c>
      <c r="D44" s="85">
        <v>6</v>
      </c>
      <c r="E44" s="88">
        <v>2</v>
      </c>
      <c r="F44" s="65"/>
    </row>
    <row r="45" spans="2:6" ht="14.25" thickBot="1">
      <c r="B45" s="118"/>
      <c r="C45" s="117"/>
      <c r="E45" s="3"/>
      <c r="F45" s="96">
        <v>3</v>
      </c>
    </row>
    <row r="46" spans="2:5" ht="14.25" thickBot="1">
      <c r="B46" s="118" t="str">
        <f>VLOOKUP(C46,'Ａクラス参加チーム'!$A$6:$B$91,2,0)</f>
        <v>GIANⅡ</v>
      </c>
      <c r="C46" s="117">
        <v>21</v>
      </c>
      <c r="D46" s="92"/>
      <c r="E46" s="106">
        <v>6</v>
      </c>
    </row>
    <row r="47" spans="2:3" ht="13.5">
      <c r="B47" s="118"/>
      <c r="C47" s="117"/>
    </row>
  </sheetData>
  <mergeCells count="52">
    <mergeCell ref="A2:J2"/>
    <mergeCell ref="L16:L17"/>
    <mergeCell ref="L18:L19"/>
    <mergeCell ref="C12:C13"/>
    <mergeCell ref="B14:B15"/>
    <mergeCell ref="C14:C15"/>
    <mergeCell ref="B6:B7"/>
    <mergeCell ref="C6:C7"/>
    <mergeCell ref="B8:B9"/>
    <mergeCell ref="L12:L13"/>
    <mergeCell ref="B26:B27"/>
    <mergeCell ref="M12:M13"/>
    <mergeCell ref="M14:M15"/>
    <mergeCell ref="M16:M17"/>
    <mergeCell ref="M18:M19"/>
    <mergeCell ref="B30:B31"/>
    <mergeCell ref="B28:B29"/>
    <mergeCell ref="L14:L15"/>
    <mergeCell ref="C34:C35"/>
    <mergeCell ref="C26:C27"/>
    <mergeCell ref="C28:C29"/>
    <mergeCell ref="J25:J26"/>
    <mergeCell ref="B34:B35"/>
    <mergeCell ref="C32:C33"/>
    <mergeCell ref="C18:C19"/>
    <mergeCell ref="B42:B43"/>
    <mergeCell ref="C42:C43"/>
    <mergeCell ref="B40:B41"/>
    <mergeCell ref="C36:C37"/>
    <mergeCell ref="C38:C39"/>
    <mergeCell ref="C40:C41"/>
    <mergeCell ref="B36:B37"/>
    <mergeCell ref="B38:B39"/>
    <mergeCell ref="C8:C9"/>
    <mergeCell ref="B10:B11"/>
    <mergeCell ref="C10:C11"/>
    <mergeCell ref="C22:C23"/>
    <mergeCell ref="B12:B13"/>
    <mergeCell ref="B20:B21"/>
    <mergeCell ref="C20:C21"/>
    <mergeCell ref="B16:B17"/>
    <mergeCell ref="C16:C17"/>
    <mergeCell ref="C44:C45"/>
    <mergeCell ref="B18:B19"/>
    <mergeCell ref="C46:C47"/>
    <mergeCell ref="B46:B47"/>
    <mergeCell ref="B44:B45"/>
    <mergeCell ref="B22:B23"/>
    <mergeCell ref="B24:B25"/>
    <mergeCell ref="C30:C31"/>
    <mergeCell ref="B32:B33"/>
    <mergeCell ref="C24:C25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workbookViewId="0" topLeftCell="A1">
      <selection activeCell="M6" sqref="M6"/>
    </sheetView>
  </sheetViews>
  <sheetFormatPr defaultColWidth="9.00390625" defaultRowHeight="13.5"/>
  <cols>
    <col min="1" max="1" width="3.125" style="0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12</v>
      </c>
      <c r="N3" s="1"/>
    </row>
    <row r="4" spans="11:13" ht="13.5">
      <c r="K4" s="125" t="s">
        <v>15</v>
      </c>
      <c r="L4" s="126"/>
      <c r="M4" s="127"/>
    </row>
    <row r="5" ht="14.25" thickBot="1">
      <c r="D5" s="27"/>
    </row>
    <row r="6" spans="2:14" ht="18" customHeight="1" thickBot="1" thickTop="1">
      <c r="B6" s="8" t="s">
        <v>18</v>
      </c>
      <c r="C6" s="9" t="s">
        <v>19</v>
      </c>
      <c r="D6" s="9" t="s">
        <v>4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5</v>
      </c>
      <c r="M6" s="13" t="s">
        <v>6</v>
      </c>
      <c r="N6" s="14"/>
    </row>
    <row r="7" spans="2:14" ht="18" customHeight="1" thickBot="1">
      <c r="B7" s="70" t="s">
        <v>45</v>
      </c>
      <c r="C7" s="71">
        <v>2</v>
      </c>
      <c r="D7" s="15" t="str">
        <f>VLOOKUP(C7,'Ａクラス参加チーム'!$A$6:$B$26,2,0)</f>
        <v>サンスターズ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/>
      <c r="L7" s="18">
        <f>SUM(E7:K7)</f>
        <v>1</v>
      </c>
      <c r="M7" s="19" t="s">
        <v>47</v>
      </c>
      <c r="N7" s="20"/>
    </row>
    <row r="8" spans="2:14" ht="18" customHeight="1" thickBot="1">
      <c r="B8" s="60"/>
      <c r="C8" s="72">
        <v>3</v>
      </c>
      <c r="D8" s="61" t="str">
        <f>VLOOKUP(C8,'Ａクラス参加チーム'!$A$6:$B$26,2,0)</f>
        <v>チョコボール関東</v>
      </c>
      <c r="E8" s="22">
        <v>2</v>
      </c>
      <c r="F8" s="23">
        <v>0</v>
      </c>
      <c r="G8" s="23">
        <v>0</v>
      </c>
      <c r="H8" s="23">
        <v>0</v>
      </c>
      <c r="I8" s="23">
        <v>3</v>
      </c>
      <c r="J8" s="23" t="s">
        <v>46</v>
      </c>
      <c r="K8" s="23"/>
      <c r="L8" s="24">
        <f>SUM(E8:K8)</f>
        <v>5</v>
      </c>
      <c r="M8" s="73" t="s">
        <v>48</v>
      </c>
      <c r="N8" s="26"/>
    </row>
    <row r="9" ht="18" customHeight="1" thickTop="1"/>
    <row r="10" ht="18" customHeight="1"/>
    <row r="11" ht="18" customHeight="1" thickBot="1"/>
    <row r="12" spans="2:14" ht="18" customHeight="1" thickBot="1" thickTop="1">
      <c r="B12" s="8" t="s">
        <v>18</v>
      </c>
      <c r="C12" s="9" t="s">
        <v>19</v>
      </c>
      <c r="D12" s="9" t="s">
        <v>4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5</v>
      </c>
      <c r="M12" s="13" t="s">
        <v>6</v>
      </c>
      <c r="N12" s="14"/>
    </row>
    <row r="13" spans="2:14" ht="18" customHeight="1" thickBot="1">
      <c r="B13" s="70" t="s">
        <v>45</v>
      </c>
      <c r="C13" s="15">
        <v>9</v>
      </c>
      <c r="D13" s="15" t="str">
        <f>VLOOKUP(C13,'Ａクラス参加チーム'!$A$6:$B$26,2,0)</f>
        <v>ベルゲン</v>
      </c>
      <c r="E13" s="16">
        <v>0</v>
      </c>
      <c r="F13" s="17">
        <v>0</v>
      </c>
      <c r="G13" s="17">
        <v>1</v>
      </c>
      <c r="H13" s="17">
        <v>0</v>
      </c>
      <c r="I13" s="17">
        <v>0</v>
      </c>
      <c r="J13" s="17"/>
      <c r="K13" s="17"/>
      <c r="L13" s="18">
        <f>SUM(E13:K13)</f>
        <v>1</v>
      </c>
      <c r="M13" s="19" t="s">
        <v>49</v>
      </c>
      <c r="N13" s="20"/>
    </row>
    <row r="14" spans="2:14" ht="18" customHeight="1" thickBot="1">
      <c r="B14" s="60"/>
      <c r="C14" s="21">
        <v>8</v>
      </c>
      <c r="D14" s="61" t="str">
        <f>VLOOKUP(C14,'Ａクラス参加チーム'!$A$6:$B$26,2,0)</f>
        <v>ザ・インクテック（株）</v>
      </c>
      <c r="E14" s="22">
        <v>0</v>
      </c>
      <c r="F14" s="23">
        <v>1</v>
      </c>
      <c r="G14" s="23">
        <v>0</v>
      </c>
      <c r="H14" s="23">
        <v>0</v>
      </c>
      <c r="I14" s="23">
        <v>0</v>
      </c>
      <c r="J14" s="23"/>
      <c r="K14" s="23"/>
      <c r="L14" s="24">
        <f>SUM(E14:K14)</f>
        <v>1</v>
      </c>
      <c r="M14" s="73" t="s">
        <v>50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8" t="s">
        <v>18</v>
      </c>
      <c r="C18" s="9" t="s">
        <v>19</v>
      </c>
      <c r="D18" s="9" t="s">
        <v>4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5</v>
      </c>
      <c r="M18" s="13" t="s">
        <v>6</v>
      </c>
      <c r="N18" s="14"/>
    </row>
    <row r="19" spans="2:14" ht="18" customHeight="1" thickBot="1">
      <c r="B19" s="70" t="s">
        <v>45</v>
      </c>
      <c r="C19" s="15">
        <v>12</v>
      </c>
      <c r="D19" s="15" t="str">
        <f>VLOOKUP(C19,'Ａクラス参加チーム'!$A$6:$B$26,2,0)</f>
        <v>サンフラワー</v>
      </c>
      <c r="E19" s="16">
        <v>3</v>
      </c>
      <c r="F19" s="17">
        <v>1</v>
      </c>
      <c r="G19" s="17">
        <v>0</v>
      </c>
      <c r="H19" s="17">
        <v>0</v>
      </c>
      <c r="I19" s="17">
        <v>0</v>
      </c>
      <c r="J19" s="17"/>
      <c r="K19" s="17"/>
      <c r="L19" s="18">
        <f>SUM(E19:K19)</f>
        <v>4</v>
      </c>
      <c r="M19" s="19" t="s">
        <v>51</v>
      </c>
      <c r="N19" s="20"/>
    </row>
    <row r="20" spans="2:14" ht="18" customHeight="1" thickBot="1">
      <c r="B20" s="60"/>
      <c r="C20" s="21">
        <v>13</v>
      </c>
      <c r="D20" s="61" t="str">
        <f>VLOOKUP(C20,'Ａクラス参加チーム'!$A$6:$B$26,2,0)</f>
        <v>ＳＴＵＮＳ</v>
      </c>
      <c r="E20" s="22">
        <v>4</v>
      </c>
      <c r="F20" s="23">
        <v>5</v>
      </c>
      <c r="G20" s="23">
        <v>0</v>
      </c>
      <c r="H20" s="23">
        <v>0</v>
      </c>
      <c r="I20" s="23" t="s">
        <v>46</v>
      </c>
      <c r="J20" s="23"/>
      <c r="K20" s="23"/>
      <c r="L20" s="24">
        <f>SUM(E20:K20)</f>
        <v>9</v>
      </c>
      <c r="M20" s="73" t="s">
        <v>52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8" t="s">
        <v>18</v>
      </c>
      <c r="C24" s="9" t="s">
        <v>19</v>
      </c>
      <c r="D24" s="9" t="s">
        <v>4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5</v>
      </c>
      <c r="M24" s="13" t="s">
        <v>6</v>
      </c>
      <c r="N24" s="14"/>
    </row>
    <row r="25" spans="2:14" ht="18" customHeight="1" thickBot="1">
      <c r="B25" s="70" t="s">
        <v>45</v>
      </c>
      <c r="C25" s="15">
        <v>17</v>
      </c>
      <c r="D25" s="15" t="str">
        <f>VLOOKUP(C25,'Ａクラス参加チーム'!$A$6:$B$26,2,0)</f>
        <v>PS　JAPAN</v>
      </c>
      <c r="E25" s="16">
        <v>0</v>
      </c>
      <c r="F25" s="17">
        <v>0</v>
      </c>
      <c r="G25" s="17">
        <v>1</v>
      </c>
      <c r="H25" s="17">
        <v>4</v>
      </c>
      <c r="I25" s="17">
        <v>1</v>
      </c>
      <c r="J25" s="17">
        <v>4</v>
      </c>
      <c r="K25" s="17"/>
      <c r="L25" s="18">
        <f>SUM(E25:K25)</f>
        <v>10</v>
      </c>
      <c r="M25" s="19" t="s">
        <v>53</v>
      </c>
      <c r="N25" s="20"/>
    </row>
    <row r="26" spans="2:14" ht="18" customHeight="1" thickBot="1">
      <c r="B26" s="60"/>
      <c r="C26" s="21">
        <v>18</v>
      </c>
      <c r="D26" s="61" t="str">
        <f>VLOOKUP(C26,'Ａクラス参加チーム'!$A$6:$B$26,2,0)</f>
        <v>ピンクレディー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</v>
      </c>
      <c r="K26" s="23"/>
      <c r="L26" s="24">
        <f>SUM(E26:K26)</f>
        <v>1</v>
      </c>
      <c r="M26" s="73" t="s">
        <v>54</v>
      </c>
      <c r="N26" s="26"/>
    </row>
    <row r="27" ht="18" customHeight="1" thickTop="1"/>
    <row r="28" ht="18" customHeight="1"/>
    <row r="29" ht="18" customHeight="1" thickBot="1"/>
    <row r="30" spans="2:14" ht="18" customHeight="1" thickBot="1" thickTop="1">
      <c r="B30" s="8" t="s">
        <v>18</v>
      </c>
      <c r="C30" s="9" t="s">
        <v>19</v>
      </c>
      <c r="D30" s="9" t="s">
        <v>4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5</v>
      </c>
      <c r="M30" s="13" t="s">
        <v>6</v>
      </c>
      <c r="N30" s="14"/>
    </row>
    <row r="31" spans="2:14" ht="18" customHeight="1" thickBot="1">
      <c r="B31" s="70" t="s">
        <v>45</v>
      </c>
      <c r="C31" s="15">
        <v>19</v>
      </c>
      <c r="D31" s="15" t="str">
        <f>VLOOKUP(C31,'Ａクラス参加チーム'!$A$6:$B$26,2,0)</f>
        <v>シースターズ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8">
        <f>SUM(E31:K31)</f>
        <v>0</v>
      </c>
      <c r="M31" s="19" t="s">
        <v>47</v>
      </c>
      <c r="N31" s="20"/>
    </row>
    <row r="32" spans="2:14" ht="18" customHeight="1" thickBot="1">
      <c r="B32" s="60"/>
      <c r="C32" s="21">
        <v>20</v>
      </c>
      <c r="D32" s="61" t="str">
        <f>VLOOKUP(C32,'Ａクラス参加チーム'!$A$6:$B$26,2,0)</f>
        <v>横交緑</v>
      </c>
      <c r="E32" s="22">
        <v>4</v>
      </c>
      <c r="F32" s="23">
        <v>0</v>
      </c>
      <c r="G32" s="23">
        <v>2</v>
      </c>
      <c r="H32" s="23">
        <v>0</v>
      </c>
      <c r="I32" s="23">
        <v>0</v>
      </c>
      <c r="J32" s="23">
        <v>0</v>
      </c>
      <c r="K32" s="23"/>
      <c r="L32" s="24">
        <f>SUM(E32:K32)</f>
        <v>6</v>
      </c>
      <c r="M32" s="73" t="s">
        <v>55</v>
      </c>
      <c r="N32" s="78"/>
    </row>
    <row r="33" ht="18" customHeight="1" thickTop="1"/>
    <row r="34" ht="18" customHeight="1"/>
    <row r="35" ht="18" customHeight="1" thickBot="1">
      <c r="D35" s="42"/>
    </row>
    <row r="36" spans="2:14" ht="18" customHeight="1" thickBot="1" thickTop="1">
      <c r="B36" s="8" t="s">
        <v>18</v>
      </c>
      <c r="C36" s="9" t="s">
        <v>19</v>
      </c>
      <c r="D36" s="9" t="s">
        <v>4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5</v>
      </c>
      <c r="M36" s="13" t="s">
        <v>6</v>
      </c>
      <c r="N36" s="14"/>
    </row>
    <row r="37" spans="2:14" ht="18" customHeight="1" thickBot="1">
      <c r="B37" s="70">
        <v>38998</v>
      </c>
      <c r="C37" s="15">
        <v>1</v>
      </c>
      <c r="D37" s="15" t="str">
        <f>VLOOKUP(C37,'Ａクラス参加チーム'!$A$6:$B$26,2,0)</f>
        <v>横浜インパルス</v>
      </c>
      <c r="E37" s="16">
        <v>4</v>
      </c>
      <c r="F37" s="17">
        <v>0</v>
      </c>
      <c r="G37" s="17">
        <v>0</v>
      </c>
      <c r="H37" s="17">
        <v>2</v>
      </c>
      <c r="I37" s="17">
        <v>2</v>
      </c>
      <c r="J37" s="17"/>
      <c r="K37" s="17"/>
      <c r="L37" s="18">
        <f>SUM(E37:K37)</f>
        <v>8</v>
      </c>
      <c r="M37" s="19" t="s">
        <v>61</v>
      </c>
      <c r="N37" s="20"/>
    </row>
    <row r="38" spans="2:14" ht="18" customHeight="1" thickBot="1">
      <c r="B38" s="60"/>
      <c r="C38" s="21">
        <v>3</v>
      </c>
      <c r="D38" s="61" t="str">
        <f>VLOOKUP(C38,'Ａクラス参加チーム'!$A$6:$B$26,2,0)</f>
        <v>チョコボール関東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3"/>
      <c r="K38" s="23"/>
      <c r="L38" s="24">
        <f>SUM(E38:K38)</f>
        <v>0</v>
      </c>
      <c r="M38" s="73" t="s">
        <v>62</v>
      </c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8" t="s">
        <v>18</v>
      </c>
      <c r="C42" s="9" t="s">
        <v>19</v>
      </c>
      <c r="D42" s="9" t="s">
        <v>4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5</v>
      </c>
      <c r="M42" s="13" t="s">
        <v>6</v>
      </c>
      <c r="N42" s="14"/>
    </row>
    <row r="43" spans="2:14" ht="18" customHeight="1" thickBot="1">
      <c r="B43" s="70" t="s">
        <v>63</v>
      </c>
      <c r="C43" s="15">
        <v>4</v>
      </c>
      <c r="D43" s="15" t="str">
        <f>VLOOKUP(C43,'Ａクラス参加チーム'!$A$6:$B$26,2,0)</f>
        <v>宮根シーホース</v>
      </c>
      <c r="E43" s="16">
        <v>3</v>
      </c>
      <c r="F43" s="17">
        <v>0</v>
      </c>
      <c r="G43" s="17">
        <v>0</v>
      </c>
      <c r="H43" s="17">
        <v>0</v>
      </c>
      <c r="I43" s="17">
        <v>0</v>
      </c>
      <c r="J43" s="17"/>
      <c r="K43" s="17"/>
      <c r="L43" s="18">
        <f>SUM(E43:K43)</f>
        <v>3</v>
      </c>
      <c r="M43" s="19" t="s">
        <v>51</v>
      </c>
      <c r="N43" s="20"/>
    </row>
    <row r="44" spans="2:14" ht="18" customHeight="1" thickBot="1">
      <c r="B44" s="60"/>
      <c r="C44" s="21">
        <v>5</v>
      </c>
      <c r="D44" s="61" t="str">
        <f>VLOOKUP(C44,'Ａクラス参加チーム'!$A$6:$B$26,2,0)</f>
        <v>横浜オヒマーズ</v>
      </c>
      <c r="E44" s="22">
        <v>0</v>
      </c>
      <c r="F44" s="23">
        <v>0</v>
      </c>
      <c r="G44" s="23">
        <v>3</v>
      </c>
      <c r="H44" s="23">
        <v>2</v>
      </c>
      <c r="I44" s="23" t="s">
        <v>64</v>
      </c>
      <c r="J44" s="23"/>
      <c r="K44" s="23"/>
      <c r="L44" s="24">
        <v>8</v>
      </c>
      <c r="M44" s="73" t="s">
        <v>65</v>
      </c>
      <c r="N44" s="26"/>
    </row>
    <row r="45" ht="18" customHeight="1" thickTop="1"/>
    <row r="46" ht="18" customHeight="1"/>
    <row r="47" ht="18" customHeight="1" thickBot="1">
      <c r="D47" s="42"/>
    </row>
    <row r="48" spans="2:14" ht="18" customHeight="1" thickBot="1" thickTop="1">
      <c r="B48" s="8" t="s">
        <v>18</v>
      </c>
      <c r="C48" s="9" t="s">
        <v>19</v>
      </c>
      <c r="D48" s="9" t="s">
        <v>4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5</v>
      </c>
      <c r="M48" s="13" t="s">
        <v>6</v>
      </c>
      <c r="N48" s="14"/>
    </row>
    <row r="49" spans="2:14" ht="18" customHeight="1" thickBot="1">
      <c r="B49" s="70" t="s">
        <v>63</v>
      </c>
      <c r="C49" s="15">
        <v>7</v>
      </c>
      <c r="D49" s="15" t="str">
        <f>VLOOKUP(C49,'Ａクラス参加チーム'!$A$6:$B$26,2,0)</f>
        <v>つかさ</v>
      </c>
      <c r="E49" s="16">
        <v>1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8">
        <f>SUM(E49:K49)</f>
        <v>1</v>
      </c>
      <c r="M49" s="19" t="s">
        <v>51</v>
      </c>
      <c r="N49" s="20"/>
    </row>
    <row r="50" spans="2:14" ht="18" customHeight="1" thickBot="1">
      <c r="B50" s="60"/>
      <c r="C50" s="21">
        <v>6</v>
      </c>
      <c r="D50" s="61" t="str">
        <f>VLOOKUP(C50,'Ａクラス参加チーム'!$A$6:$B$26,2,0)</f>
        <v>みきバーズ</v>
      </c>
      <c r="E50" s="22">
        <v>4</v>
      </c>
      <c r="F50" s="23">
        <v>0</v>
      </c>
      <c r="G50" s="23">
        <v>0</v>
      </c>
      <c r="H50" s="23">
        <v>0</v>
      </c>
      <c r="I50" s="23" t="s">
        <v>66</v>
      </c>
      <c r="J50" s="23"/>
      <c r="K50" s="23"/>
      <c r="L50" s="24">
        <f>SUM(E50:K50)</f>
        <v>4</v>
      </c>
      <c r="M50" s="73" t="s">
        <v>67</v>
      </c>
      <c r="N50" s="26"/>
    </row>
    <row r="51" ht="18" customHeight="1" thickTop="1"/>
    <row r="52" ht="18" customHeight="1"/>
    <row r="53" ht="18" customHeight="1" thickBot="1"/>
    <row r="54" spans="2:14" ht="18" customHeight="1" thickBot="1" thickTop="1">
      <c r="B54" s="8" t="s">
        <v>18</v>
      </c>
      <c r="C54" s="9" t="s">
        <v>19</v>
      </c>
      <c r="D54" s="9" t="s">
        <v>4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5</v>
      </c>
      <c r="M54" s="13" t="s">
        <v>6</v>
      </c>
      <c r="N54" s="14"/>
    </row>
    <row r="55" spans="2:14" ht="18" customHeight="1" thickBot="1">
      <c r="B55" s="70" t="s">
        <v>63</v>
      </c>
      <c r="C55" s="15">
        <v>10</v>
      </c>
      <c r="D55" s="15" t="str">
        <f>VLOOKUP(C55,'Ａクラス参加チーム'!$A$6:$B$26,2,0)</f>
        <v>Barong's</v>
      </c>
      <c r="E55" s="16">
        <v>0</v>
      </c>
      <c r="F55" s="17">
        <v>1</v>
      </c>
      <c r="G55" s="17">
        <v>1</v>
      </c>
      <c r="H55" s="17">
        <v>0</v>
      </c>
      <c r="I55" s="17">
        <v>0</v>
      </c>
      <c r="J55" s="17">
        <v>0</v>
      </c>
      <c r="K55" s="17"/>
      <c r="L55" s="18">
        <f>SUM(E55:K55)</f>
        <v>2</v>
      </c>
      <c r="M55" s="19" t="s">
        <v>47</v>
      </c>
      <c r="N55" s="20"/>
    </row>
    <row r="56" spans="2:14" ht="18" customHeight="1" thickBot="1">
      <c r="B56" s="60"/>
      <c r="C56" s="21">
        <v>9</v>
      </c>
      <c r="D56" s="61" t="str">
        <f>VLOOKUP(C56,'Ａクラス参加チーム'!$A$6:$B$26,2,0)</f>
        <v>ベルゲン</v>
      </c>
      <c r="E56" s="22">
        <v>0</v>
      </c>
      <c r="F56" s="23">
        <v>1</v>
      </c>
      <c r="G56" s="23">
        <v>0</v>
      </c>
      <c r="H56" s="23">
        <v>2</v>
      </c>
      <c r="I56" s="23">
        <v>1</v>
      </c>
      <c r="J56" s="23">
        <v>0</v>
      </c>
      <c r="K56" s="23"/>
      <c r="L56" s="24">
        <f>SUM(E56:K56)</f>
        <v>4</v>
      </c>
      <c r="M56" s="73" t="s">
        <v>68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8" t="s">
        <v>18</v>
      </c>
      <c r="C60" s="9" t="s">
        <v>19</v>
      </c>
      <c r="D60" s="9" t="s">
        <v>4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5</v>
      </c>
      <c r="M60" s="13" t="s">
        <v>6</v>
      </c>
      <c r="N60" s="14"/>
    </row>
    <row r="61" spans="2:14" ht="18" customHeight="1" thickBot="1">
      <c r="B61" s="70" t="s">
        <v>63</v>
      </c>
      <c r="C61" s="15">
        <v>11</v>
      </c>
      <c r="D61" s="15" t="str">
        <f>VLOOKUP(C61,'Ａクラス参加チーム'!$A$6:$B$26,2,0)</f>
        <v>タイガース</v>
      </c>
      <c r="E61" s="16">
        <v>0</v>
      </c>
      <c r="F61" s="17">
        <v>0</v>
      </c>
      <c r="G61" s="17">
        <v>2</v>
      </c>
      <c r="H61" s="17">
        <v>0</v>
      </c>
      <c r="I61" s="17">
        <v>3</v>
      </c>
      <c r="J61" s="17"/>
      <c r="K61" s="17"/>
      <c r="L61" s="18">
        <f>SUM(E61:K61)</f>
        <v>5</v>
      </c>
      <c r="M61" s="19" t="s">
        <v>51</v>
      </c>
      <c r="N61" s="20"/>
    </row>
    <row r="62" spans="2:14" ht="18" customHeight="1" thickBot="1">
      <c r="B62" s="60"/>
      <c r="C62" s="21">
        <v>13</v>
      </c>
      <c r="D62" s="61" t="str">
        <f>VLOOKUP(C62,'Ａクラス参加チーム'!$A$6:$B$26,2,0)</f>
        <v>ＳＴＵＮＳ</v>
      </c>
      <c r="E62" s="22">
        <v>1</v>
      </c>
      <c r="F62" s="23">
        <v>0</v>
      </c>
      <c r="G62" s="23">
        <v>0</v>
      </c>
      <c r="H62" s="23">
        <v>0</v>
      </c>
      <c r="I62" s="23">
        <v>2</v>
      </c>
      <c r="J62" s="23"/>
      <c r="K62" s="23"/>
      <c r="L62" s="24">
        <f>SUM(E62:K62)</f>
        <v>3</v>
      </c>
      <c r="M62" s="73" t="s">
        <v>69</v>
      </c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8" t="s">
        <v>18</v>
      </c>
      <c r="C66" s="9" t="s">
        <v>19</v>
      </c>
      <c r="D66" s="9" t="s">
        <v>4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5</v>
      </c>
      <c r="M66" s="13" t="s">
        <v>6</v>
      </c>
      <c r="N66" s="14"/>
    </row>
    <row r="67" spans="2:14" ht="18" customHeight="1" thickBot="1">
      <c r="B67" s="70" t="s">
        <v>70</v>
      </c>
      <c r="C67" s="15">
        <v>15</v>
      </c>
      <c r="D67" s="15" t="str">
        <f>VLOOKUP(C67,'Ａクラス参加チーム'!$A$6:$B$26,2,0)</f>
        <v>純生</v>
      </c>
      <c r="E67" s="16">
        <v>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8">
        <f>SUM(E67:K67)</f>
        <v>1</v>
      </c>
      <c r="M67" s="19" t="s">
        <v>47</v>
      </c>
      <c r="N67" s="20"/>
    </row>
    <row r="68" spans="2:14" ht="18" customHeight="1" thickBot="1">
      <c r="B68" s="60"/>
      <c r="C68" s="21">
        <v>14</v>
      </c>
      <c r="D68" s="61" t="str">
        <f>VLOOKUP(C68,'Ａクラス参加チーム'!$A$6:$B$26,2,0)</f>
        <v>横浜スイーツスター</v>
      </c>
      <c r="E68" s="22">
        <v>0</v>
      </c>
      <c r="F68" s="23">
        <v>0</v>
      </c>
      <c r="G68" s="23">
        <v>0</v>
      </c>
      <c r="H68" s="23">
        <v>0</v>
      </c>
      <c r="I68" s="23">
        <v>4</v>
      </c>
      <c r="J68" s="23" t="s">
        <v>66</v>
      </c>
      <c r="K68" s="23"/>
      <c r="L68" s="24">
        <f>SUM(E68:K68)</f>
        <v>4</v>
      </c>
      <c r="M68" s="73" t="s">
        <v>71</v>
      </c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8" t="s">
        <v>18</v>
      </c>
      <c r="C72" s="9" t="s">
        <v>19</v>
      </c>
      <c r="D72" s="9" t="s">
        <v>4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5</v>
      </c>
      <c r="M72" s="13" t="s">
        <v>6</v>
      </c>
      <c r="N72" s="14"/>
    </row>
    <row r="73" spans="2:14" ht="18" customHeight="1" thickBot="1">
      <c r="B73" s="70" t="s">
        <v>70</v>
      </c>
      <c r="C73" s="15">
        <v>17</v>
      </c>
      <c r="D73" s="15" t="str">
        <f>VLOOKUP(C73,'Ａクラス参加チーム'!$A$6:$B$26,2,0)</f>
        <v>PS　JAPAN</v>
      </c>
      <c r="E73" s="16">
        <v>0</v>
      </c>
      <c r="F73" s="17">
        <v>0</v>
      </c>
      <c r="G73" s="17">
        <v>1</v>
      </c>
      <c r="H73" s="17">
        <v>0</v>
      </c>
      <c r="I73" s="17">
        <v>6</v>
      </c>
      <c r="J73" s="17"/>
      <c r="K73" s="17"/>
      <c r="L73" s="18">
        <v>7</v>
      </c>
      <c r="M73" s="107" t="s">
        <v>51</v>
      </c>
      <c r="N73" s="79"/>
    </row>
    <row r="74" spans="2:14" ht="18" customHeight="1" thickBot="1">
      <c r="B74" s="60"/>
      <c r="C74" s="21">
        <v>16</v>
      </c>
      <c r="D74" s="61" t="str">
        <f>VLOOKUP(C74,'Ａクラス参加チーム'!$A$6:$B$26,2,0)</f>
        <v>ＳＥＮフレンズ</v>
      </c>
      <c r="E74" s="22">
        <v>0</v>
      </c>
      <c r="F74" s="23">
        <v>0</v>
      </c>
      <c r="G74" s="23">
        <v>0</v>
      </c>
      <c r="H74" s="23">
        <v>3</v>
      </c>
      <c r="I74" s="23">
        <v>1</v>
      </c>
      <c r="J74" s="23"/>
      <c r="K74" s="23"/>
      <c r="L74" s="24">
        <v>4</v>
      </c>
      <c r="M74" s="73" t="s">
        <v>72</v>
      </c>
      <c r="N74" s="78"/>
    </row>
    <row r="75" ht="18" customHeight="1" thickTop="1"/>
    <row r="76" ht="18" customHeight="1"/>
    <row r="77" ht="18" customHeight="1" thickBot="1"/>
    <row r="78" spans="2:14" ht="18" customHeight="1" thickBot="1" thickTop="1">
      <c r="B78" s="8" t="s">
        <v>18</v>
      </c>
      <c r="C78" s="9" t="s">
        <v>19</v>
      </c>
      <c r="D78" s="9" t="s">
        <v>4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5</v>
      </c>
      <c r="M78" s="13" t="s">
        <v>6</v>
      </c>
      <c r="N78" s="14"/>
    </row>
    <row r="79" spans="2:14" ht="18" customHeight="1" thickBot="1">
      <c r="B79" s="70" t="s">
        <v>70</v>
      </c>
      <c r="C79" s="15">
        <v>21</v>
      </c>
      <c r="D79" s="15" t="str">
        <f>VLOOKUP(C79,'Ａクラス参加チーム'!$A$6:$B$26,2,0)</f>
        <v>GIANⅡ</v>
      </c>
      <c r="E79" s="16">
        <v>2</v>
      </c>
      <c r="F79" s="17">
        <v>0</v>
      </c>
      <c r="G79" s="17">
        <v>0</v>
      </c>
      <c r="H79" s="17">
        <v>0</v>
      </c>
      <c r="I79" s="17">
        <v>4</v>
      </c>
      <c r="J79" s="17">
        <v>0</v>
      </c>
      <c r="K79" s="17"/>
      <c r="L79" s="18">
        <f>SUM(E79:K79)</f>
        <v>6</v>
      </c>
      <c r="M79" s="19" t="s">
        <v>47</v>
      </c>
      <c r="N79" s="20"/>
    </row>
    <row r="80" spans="2:14" ht="15" thickBot="1">
      <c r="B80" s="60"/>
      <c r="C80" s="21">
        <v>20</v>
      </c>
      <c r="D80" s="61" t="str">
        <f>VLOOKUP(C80,'Ａクラス参加チーム'!$A$6:$B$26,2,0)</f>
        <v>横交緑</v>
      </c>
      <c r="E80" s="22">
        <v>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/>
      <c r="L80" s="24">
        <f>SUM(E80:K80)</f>
        <v>2</v>
      </c>
      <c r="M80" s="73" t="s">
        <v>73</v>
      </c>
      <c r="N80" s="26"/>
    </row>
    <row r="81" ht="14.25" thickTop="1"/>
  </sheetData>
  <mergeCells count="2">
    <mergeCell ref="A2:N2"/>
    <mergeCell ref="K4:M4"/>
  </mergeCells>
  <hyperlinks>
    <hyperlink ref="K4:M4" location="Ａクラス組み合わせ!A1" display="組み合せに戻る"/>
  </hyperlink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workbookViewId="0" topLeftCell="A16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13</v>
      </c>
      <c r="N3" s="1"/>
    </row>
    <row r="4" spans="11:13" ht="13.5">
      <c r="K4" s="125" t="s">
        <v>15</v>
      </c>
      <c r="L4" s="126"/>
      <c r="M4" s="127"/>
    </row>
    <row r="5" ht="14.25" thickBot="1">
      <c r="D5" s="27"/>
    </row>
    <row r="6" spans="2:14" ht="18" customHeight="1" thickBot="1" thickTop="1">
      <c r="B6" s="8" t="s">
        <v>18</v>
      </c>
      <c r="C6" s="9" t="s">
        <v>19</v>
      </c>
      <c r="D6" s="9" t="s">
        <v>4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5</v>
      </c>
      <c r="M6" s="13" t="s">
        <v>6</v>
      </c>
      <c r="N6" s="14"/>
    </row>
    <row r="7" spans="2:14" ht="18" customHeight="1" thickBot="1">
      <c r="B7" s="70">
        <v>39012</v>
      </c>
      <c r="C7" s="15">
        <v>5</v>
      </c>
      <c r="D7" s="15" t="str">
        <f>VLOOKUP(C7,'Ａクラス参加チーム'!$A$6:$B$26,2,0)</f>
        <v>横浜オヒマーズ</v>
      </c>
      <c r="E7" s="16">
        <v>1</v>
      </c>
      <c r="F7" s="17">
        <v>3</v>
      </c>
      <c r="G7" s="17">
        <v>0</v>
      </c>
      <c r="H7" s="17">
        <v>0</v>
      </c>
      <c r="I7" s="17">
        <v>0</v>
      </c>
      <c r="J7" s="17">
        <v>0</v>
      </c>
      <c r="K7" s="17"/>
      <c r="L7" s="18">
        <f>SUM(E7:K7)</f>
        <v>4</v>
      </c>
      <c r="M7" s="19" t="s">
        <v>47</v>
      </c>
      <c r="N7" s="20"/>
    </row>
    <row r="8" spans="2:14" ht="18" customHeight="1" thickBot="1">
      <c r="B8" s="60"/>
      <c r="C8" s="21">
        <v>1</v>
      </c>
      <c r="D8" s="61" t="str">
        <f>VLOOKUP(C8,'Ａクラス参加チーム'!$A$6:$B$26,2,0)</f>
        <v>横浜インパルス</v>
      </c>
      <c r="E8" s="22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/>
      <c r="L8" s="24">
        <f>SUM(E8:K8)</f>
        <v>1</v>
      </c>
      <c r="M8" s="73" t="s">
        <v>74</v>
      </c>
      <c r="N8" s="26"/>
    </row>
    <row r="9" ht="18" customHeight="1" thickTop="1"/>
    <row r="10" ht="18" customHeight="1"/>
    <row r="11" ht="18" customHeight="1" thickBot="1"/>
    <row r="12" spans="2:14" ht="18" customHeight="1" thickBot="1" thickTop="1">
      <c r="B12" s="8" t="s">
        <v>18</v>
      </c>
      <c r="C12" s="9" t="s">
        <v>19</v>
      </c>
      <c r="D12" s="9" t="s">
        <v>4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5</v>
      </c>
      <c r="M12" s="13" t="s">
        <v>6</v>
      </c>
      <c r="N12" s="14"/>
    </row>
    <row r="13" spans="2:14" ht="18" customHeight="1" thickBot="1">
      <c r="B13" s="70" t="s">
        <v>75</v>
      </c>
      <c r="C13" s="15">
        <v>9</v>
      </c>
      <c r="D13" s="15" t="str">
        <f>VLOOKUP(C13,'Ａクラス参加チーム'!$A$6:$B$26,2,0)</f>
        <v>ベルゲン</v>
      </c>
      <c r="E13" s="16">
        <v>0</v>
      </c>
      <c r="F13" s="17">
        <v>0</v>
      </c>
      <c r="G13" s="17">
        <v>0</v>
      </c>
      <c r="H13" s="17">
        <v>0</v>
      </c>
      <c r="I13" s="17">
        <v>4</v>
      </c>
      <c r="J13" s="17">
        <v>0</v>
      </c>
      <c r="K13" s="17"/>
      <c r="L13" s="18">
        <f>SUM(E13:K13)</f>
        <v>4</v>
      </c>
      <c r="M13" s="19" t="s">
        <v>47</v>
      </c>
      <c r="N13" s="20"/>
    </row>
    <row r="14" spans="2:14" ht="18" customHeight="1" thickBot="1">
      <c r="B14" s="60"/>
      <c r="C14" s="21">
        <v>6</v>
      </c>
      <c r="D14" s="61" t="str">
        <f>VLOOKUP(C14,'Ａクラス参加チーム'!$A$6:$B$26,2,0)</f>
        <v>みきバーズ</v>
      </c>
      <c r="E14" s="22">
        <v>0</v>
      </c>
      <c r="F14" s="23">
        <v>2</v>
      </c>
      <c r="G14" s="23">
        <v>0</v>
      </c>
      <c r="H14" s="23">
        <v>0</v>
      </c>
      <c r="I14" s="23">
        <v>4</v>
      </c>
      <c r="J14" s="23" t="s">
        <v>66</v>
      </c>
      <c r="K14" s="23"/>
      <c r="L14" s="24">
        <f>SUM(E14:K14)</f>
        <v>6</v>
      </c>
      <c r="M14" s="73" t="s">
        <v>76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8" t="s">
        <v>18</v>
      </c>
      <c r="C18" s="9" t="s">
        <v>19</v>
      </c>
      <c r="D18" s="9" t="s">
        <v>4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5</v>
      </c>
      <c r="M18" s="13" t="s">
        <v>6</v>
      </c>
      <c r="N18" s="14"/>
    </row>
    <row r="19" spans="2:14" ht="18" customHeight="1" thickBot="1">
      <c r="B19" s="70">
        <v>39024</v>
      </c>
      <c r="C19" s="15">
        <v>11</v>
      </c>
      <c r="D19" s="15" t="str">
        <f>VLOOKUP(C19,'Ａクラス参加チーム'!$A$6:$B$26,2,0)</f>
        <v>タイガース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3</v>
      </c>
      <c r="K19" s="17"/>
      <c r="L19" s="18">
        <f>SUM(E19:K19)</f>
        <v>3</v>
      </c>
      <c r="M19" s="19" t="s">
        <v>47</v>
      </c>
      <c r="N19" s="20"/>
    </row>
    <row r="20" spans="2:14" ht="18" customHeight="1" thickBot="1">
      <c r="B20" s="60"/>
      <c r="C20" s="21">
        <v>14</v>
      </c>
      <c r="D20" s="61" t="str">
        <f>VLOOKUP(C20,'Ａクラス参加チーム'!$A$6:$B$26,2,0)</f>
        <v>横浜スイーツスター</v>
      </c>
      <c r="E20" s="22">
        <v>0</v>
      </c>
      <c r="F20" s="23">
        <v>0</v>
      </c>
      <c r="G20" s="23">
        <v>0</v>
      </c>
      <c r="H20" s="23">
        <v>5</v>
      </c>
      <c r="I20" s="23">
        <v>0</v>
      </c>
      <c r="J20" s="23" t="s">
        <v>66</v>
      </c>
      <c r="K20" s="23"/>
      <c r="L20" s="24">
        <f>SUM(E20:K20)</f>
        <v>5</v>
      </c>
      <c r="M20" s="73" t="s">
        <v>77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8" t="s">
        <v>18</v>
      </c>
      <c r="C24" s="9" t="s">
        <v>19</v>
      </c>
      <c r="D24" s="9" t="s">
        <v>4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5</v>
      </c>
      <c r="M24" s="13" t="s">
        <v>6</v>
      </c>
      <c r="N24" s="14"/>
    </row>
    <row r="25" spans="2:14" ht="18" customHeight="1" thickBot="1">
      <c r="B25" s="70" t="s">
        <v>78</v>
      </c>
      <c r="C25" s="15">
        <v>17</v>
      </c>
      <c r="D25" s="15" t="str">
        <f>VLOOKUP(C25,'Ａクラス参加チーム'!$A$6:$B$26,2,0)</f>
        <v>PS　JAPAN</v>
      </c>
      <c r="E25" s="16">
        <v>0</v>
      </c>
      <c r="F25" s="17">
        <v>2</v>
      </c>
      <c r="G25" s="17">
        <v>2</v>
      </c>
      <c r="H25" s="17">
        <v>0</v>
      </c>
      <c r="I25" s="17">
        <v>0</v>
      </c>
      <c r="J25" s="17">
        <v>0</v>
      </c>
      <c r="K25" s="17">
        <v>2</v>
      </c>
      <c r="L25" s="18">
        <f>SUM(E25:K25)</f>
        <v>6</v>
      </c>
      <c r="M25" s="19"/>
      <c r="N25" s="20"/>
    </row>
    <row r="26" spans="2:14" ht="18" customHeight="1" thickBot="1">
      <c r="B26" s="60"/>
      <c r="C26" s="21">
        <v>21</v>
      </c>
      <c r="D26" s="61" t="str">
        <f>VLOOKUP(C26,'Ａクラス参加チーム'!$A$6:$B$26,2,0)</f>
        <v>GIANⅡ</v>
      </c>
      <c r="E26" s="22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2</v>
      </c>
      <c r="L26" s="24">
        <f>SUM(E26:K26)</f>
        <v>3</v>
      </c>
      <c r="M26" s="73" t="s">
        <v>79</v>
      </c>
      <c r="N26" s="26"/>
    </row>
    <row r="27" ht="18" customHeight="1" thickTop="1"/>
    <row r="28" ht="18" customHeight="1"/>
    <row r="29" ht="18" customHeight="1" thickBot="1"/>
    <row r="30" spans="2:14" ht="18" customHeight="1" thickBot="1" thickTop="1">
      <c r="B30" s="8" t="s">
        <v>18</v>
      </c>
      <c r="C30" s="9" t="s">
        <v>19</v>
      </c>
      <c r="D30" s="9" t="s">
        <v>4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5</v>
      </c>
      <c r="M30" s="13" t="s">
        <v>6</v>
      </c>
      <c r="N30" s="14"/>
    </row>
    <row r="31" spans="2:14" ht="18" customHeight="1" thickBot="1">
      <c r="B31" s="46"/>
      <c r="C31" s="15"/>
      <c r="D31" s="15" t="e">
        <f>VLOOKUP(C31,'Ａクラス参加チーム'!$A$6:$B$26,2,0)</f>
        <v>#N/A</v>
      </c>
      <c r="E31" s="16"/>
      <c r="F31" s="17"/>
      <c r="G31" s="17"/>
      <c r="H31" s="17"/>
      <c r="I31" s="17"/>
      <c r="J31" s="17"/>
      <c r="K31" s="17"/>
      <c r="L31" s="18">
        <f>SUM(E31:K31)</f>
        <v>0</v>
      </c>
      <c r="M31" s="19"/>
      <c r="N31" s="20"/>
    </row>
    <row r="32" spans="2:14" ht="18" customHeight="1" thickBot="1">
      <c r="B32" s="60"/>
      <c r="C32" s="21"/>
      <c r="D32" s="61" t="e">
        <f>VLOOKUP(C32,'Ａクラス参加チーム'!$A$6:$B$26,2,0)</f>
        <v>#N/A</v>
      </c>
      <c r="E32" s="22"/>
      <c r="F32" s="23"/>
      <c r="G32" s="23"/>
      <c r="H32" s="23"/>
      <c r="I32" s="23"/>
      <c r="J32" s="23"/>
      <c r="K32" s="23"/>
      <c r="L32" s="24">
        <f>SUM(E32:K32)</f>
        <v>0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8" t="s">
        <v>18</v>
      </c>
      <c r="C36" s="9" t="s">
        <v>19</v>
      </c>
      <c r="D36" s="9" t="s">
        <v>4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5</v>
      </c>
      <c r="M36" s="13" t="s">
        <v>6</v>
      </c>
      <c r="N36" s="14"/>
    </row>
    <row r="37" spans="2:14" ht="18" customHeight="1" thickBot="1">
      <c r="B37" s="46"/>
      <c r="C37" s="15"/>
      <c r="D37" s="15" t="e">
        <f>VLOOKUP(C37,'Ａクラス参加チーム'!$A$6:$B$26,2,0)</f>
        <v>#N/A</v>
      </c>
      <c r="E37" s="16"/>
      <c r="F37" s="17"/>
      <c r="G37" s="17"/>
      <c r="H37" s="17"/>
      <c r="I37" s="17"/>
      <c r="J37" s="17"/>
      <c r="K37" s="17"/>
      <c r="L37" s="18">
        <f>SUM(E37:K37)</f>
        <v>0</v>
      </c>
      <c r="M37" s="19"/>
      <c r="N37" s="20"/>
    </row>
    <row r="38" spans="2:14" ht="18" customHeight="1" thickBot="1">
      <c r="B38" s="60"/>
      <c r="C38" s="21"/>
      <c r="D38" s="61" t="e">
        <f>VLOOKUP(C38,'Ａクラス参加チーム'!$A$6:$B$26,2,0)</f>
        <v>#N/A</v>
      </c>
      <c r="E38" s="22"/>
      <c r="F38" s="23"/>
      <c r="G38" s="23"/>
      <c r="H38" s="23"/>
      <c r="I38" s="23"/>
      <c r="J38" s="23"/>
      <c r="K38" s="23"/>
      <c r="L38" s="24">
        <f>SUM(E38:K38)</f>
        <v>0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8" t="s">
        <v>18</v>
      </c>
      <c r="C42" s="9" t="s">
        <v>19</v>
      </c>
      <c r="D42" s="9" t="s">
        <v>4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5</v>
      </c>
      <c r="M42" s="13" t="s">
        <v>6</v>
      </c>
      <c r="N42" s="14"/>
    </row>
    <row r="43" spans="2:14" ht="18" customHeight="1" thickBot="1">
      <c r="B43" s="46"/>
      <c r="C43" s="15"/>
      <c r="D43" s="15" t="e">
        <f>VLOOKUP(C43,'Ａクラス参加チーム'!$A$6:$B$26,2,0)</f>
        <v>#N/A</v>
      </c>
      <c r="E43" s="16"/>
      <c r="F43" s="17"/>
      <c r="G43" s="17"/>
      <c r="H43" s="17"/>
      <c r="I43" s="17"/>
      <c r="J43" s="17"/>
      <c r="K43" s="17"/>
      <c r="L43" s="18">
        <f>SUM(E43:K43)</f>
        <v>0</v>
      </c>
      <c r="M43" s="19"/>
      <c r="N43" s="20"/>
    </row>
    <row r="44" spans="2:14" ht="18" customHeight="1" thickBot="1">
      <c r="B44" s="60"/>
      <c r="C44" s="21"/>
      <c r="D44" s="61" t="e">
        <f>VLOOKUP(C44,'Ａクラス参加チーム'!$A$6:$B$26,2,0)</f>
        <v>#N/A</v>
      </c>
      <c r="E44" s="22"/>
      <c r="F44" s="23"/>
      <c r="G44" s="23"/>
      <c r="H44" s="23"/>
      <c r="I44" s="23"/>
      <c r="J44" s="23"/>
      <c r="K44" s="23"/>
      <c r="L44" s="24">
        <f>SUM(E44:K44)</f>
        <v>0</v>
      </c>
      <c r="M44" s="25"/>
      <c r="N44" s="26"/>
    </row>
    <row r="45" ht="18" customHeight="1" thickTop="1"/>
    <row r="46" ht="18" customHeight="1"/>
    <row r="47" ht="18" customHeight="1" thickBot="1"/>
    <row r="48" spans="2:14" ht="18" customHeight="1" thickBot="1" thickTop="1">
      <c r="B48" s="8" t="s">
        <v>18</v>
      </c>
      <c r="C48" s="9" t="s">
        <v>19</v>
      </c>
      <c r="D48" s="9" t="s">
        <v>4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5</v>
      </c>
      <c r="M48" s="13" t="s">
        <v>6</v>
      </c>
      <c r="N48" s="14"/>
    </row>
    <row r="49" spans="2:14" ht="18" customHeight="1" thickBot="1">
      <c r="B49" s="46"/>
      <c r="C49" s="15"/>
      <c r="D49" s="15" t="e">
        <f>VLOOKUP(C49,'Ａクラス参加チーム'!$A$6:$B$26,2,0)</f>
        <v>#N/A</v>
      </c>
      <c r="E49" s="16"/>
      <c r="F49" s="17"/>
      <c r="G49" s="17"/>
      <c r="H49" s="17"/>
      <c r="I49" s="17"/>
      <c r="J49" s="17"/>
      <c r="K49" s="17"/>
      <c r="L49" s="18">
        <f>SUM(E49:K49)</f>
        <v>0</v>
      </c>
      <c r="M49" s="19"/>
      <c r="N49" s="20"/>
    </row>
    <row r="50" spans="2:14" ht="18" customHeight="1" thickBot="1">
      <c r="B50" s="60"/>
      <c r="C50" s="21"/>
      <c r="D50" s="61" t="e">
        <f>VLOOKUP(C50,'Ａクラス参加チーム'!$A$6:$B$26,2,0)</f>
        <v>#N/A</v>
      </c>
      <c r="E50" s="22"/>
      <c r="F50" s="23"/>
      <c r="G50" s="23"/>
      <c r="H50" s="23"/>
      <c r="I50" s="23"/>
      <c r="J50" s="23"/>
      <c r="K50" s="23"/>
      <c r="L50" s="24">
        <f>SUM(E50:K50)</f>
        <v>0</v>
      </c>
      <c r="M50" s="25"/>
      <c r="N50" s="26"/>
    </row>
    <row r="51" ht="18" customHeight="1" thickTop="1"/>
    <row r="52" ht="18" customHeight="1"/>
    <row r="53" ht="18" customHeight="1" thickBot="1"/>
    <row r="54" spans="2:14" ht="18" customHeight="1" thickBot="1" thickTop="1">
      <c r="B54" s="8" t="s">
        <v>18</v>
      </c>
      <c r="C54" s="9" t="s">
        <v>19</v>
      </c>
      <c r="D54" s="9" t="s">
        <v>4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5</v>
      </c>
      <c r="M54" s="13" t="s">
        <v>6</v>
      </c>
      <c r="N54" s="14"/>
    </row>
    <row r="55" spans="2:14" ht="18" customHeight="1" thickBot="1">
      <c r="B55" s="46"/>
      <c r="C55" s="15"/>
      <c r="D55" s="15" t="e">
        <f>VLOOKUP(C55,'Ａクラス参加チーム'!$A$6:$B$26,2,0)</f>
        <v>#N/A</v>
      </c>
      <c r="E55" s="16"/>
      <c r="F55" s="17"/>
      <c r="G55" s="17"/>
      <c r="H55" s="17"/>
      <c r="I55" s="17"/>
      <c r="J55" s="17"/>
      <c r="K55" s="17"/>
      <c r="L55" s="18">
        <f>SUM(E55:K55)</f>
        <v>0</v>
      </c>
      <c r="M55" s="19"/>
      <c r="N55" s="20"/>
    </row>
    <row r="56" spans="2:14" ht="18" customHeight="1" thickBot="1">
      <c r="B56" s="60"/>
      <c r="C56" s="21"/>
      <c r="D56" s="61" t="e">
        <f>VLOOKUP(C56,'Ａクラス参加チーム'!$A$6:$B$26,2,0)</f>
        <v>#N/A</v>
      </c>
      <c r="E56" s="22"/>
      <c r="F56" s="23"/>
      <c r="G56" s="23"/>
      <c r="H56" s="23"/>
      <c r="I56" s="23"/>
      <c r="J56" s="23"/>
      <c r="K56" s="23"/>
      <c r="L56" s="24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8" t="s">
        <v>18</v>
      </c>
      <c r="C60" s="9" t="s">
        <v>19</v>
      </c>
      <c r="D60" s="9" t="s">
        <v>4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5</v>
      </c>
      <c r="M60" s="13" t="s">
        <v>6</v>
      </c>
      <c r="N60" s="14"/>
    </row>
    <row r="61" spans="2:14" ht="18" customHeight="1" thickBot="1">
      <c r="B61" s="46"/>
      <c r="C61" s="15"/>
      <c r="D61" s="15" t="e">
        <f>VLOOKUP(C61,'Ａクラス参加チーム'!$A$6:$B$26,2,0)</f>
        <v>#N/A</v>
      </c>
      <c r="E61" s="16"/>
      <c r="F61" s="17"/>
      <c r="G61" s="17"/>
      <c r="H61" s="17"/>
      <c r="I61" s="17"/>
      <c r="J61" s="17"/>
      <c r="K61" s="17"/>
      <c r="L61" s="18">
        <f>SUM(E61:K61)</f>
        <v>0</v>
      </c>
      <c r="M61" s="19"/>
      <c r="N61" s="20"/>
    </row>
    <row r="62" spans="2:14" ht="18" customHeight="1" thickBot="1">
      <c r="B62" s="60"/>
      <c r="C62" s="21"/>
      <c r="D62" s="61" t="e">
        <f>VLOOKUP(C62,'Ａクラス参加チーム'!$A$6:$B$26,2,0)</f>
        <v>#N/A</v>
      </c>
      <c r="E62" s="22"/>
      <c r="F62" s="23"/>
      <c r="G62" s="23"/>
      <c r="H62" s="23"/>
      <c r="I62" s="23"/>
      <c r="J62" s="23"/>
      <c r="K62" s="23"/>
      <c r="L62" s="24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8" t="s">
        <v>18</v>
      </c>
      <c r="C66" s="9" t="s">
        <v>19</v>
      </c>
      <c r="D66" s="9" t="s">
        <v>4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5</v>
      </c>
      <c r="M66" s="13" t="s">
        <v>6</v>
      </c>
      <c r="N66" s="14"/>
    </row>
    <row r="67" spans="2:14" ht="18" customHeight="1" thickBot="1">
      <c r="B67" s="46"/>
      <c r="C67" s="15"/>
      <c r="D67" s="15" t="e">
        <f>VLOOKUP(C67,'Ａクラス参加チーム'!$A$6:$B$26,2,0)</f>
        <v>#N/A</v>
      </c>
      <c r="E67" s="16"/>
      <c r="F67" s="17"/>
      <c r="G67" s="17"/>
      <c r="H67" s="17"/>
      <c r="I67" s="17"/>
      <c r="J67" s="17"/>
      <c r="K67" s="17"/>
      <c r="L67" s="18">
        <f>SUM(E67:K67)</f>
        <v>0</v>
      </c>
      <c r="M67" s="19"/>
      <c r="N67" s="20"/>
    </row>
    <row r="68" spans="2:14" ht="18" customHeight="1" thickBot="1">
      <c r="B68" s="60"/>
      <c r="C68" s="21"/>
      <c r="D68" s="61" t="e">
        <f>VLOOKUP(C68,'Ａクラス参加チーム'!$A$6:$B$26,2,0)</f>
        <v>#N/A</v>
      </c>
      <c r="E68" s="22"/>
      <c r="F68" s="23"/>
      <c r="G68" s="23"/>
      <c r="H68" s="23"/>
      <c r="I68" s="23"/>
      <c r="J68" s="23"/>
      <c r="K68" s="23"/>
      <c r="L68" s="24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8" t="s">
        <v>18</v>
      </c>
      <c r="C72" s="9" t="s">
        <v>19</v>
      </c>
      <c r="D72" s="9" t="s">
        <v>4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5</v>
      </c>
      <c r="M72" s="13" t="s">
        <v>6</v>
      </c>
      <c r="N72" s="14"/>
    </row>
    <row r="73" spans="2:14" ht="18" customHeight="1" thickBot="1">
      <c r="B73" s="46"/>
      <c r="C73" s="15"/>
      <c r="D73" s="15" t="e">
        <f>VLOOKUP(C73,'Ａクラス参加チーム'!$A$6:$B$26,2,0)</f>
        <v>#N/A</v>
      </c>
      <c r="E73" s="16"/>
      <c r="F73" s="17"/>
      <c r="G73" s="17"/>
      <c r="H73" s="17"/>
      <c r="I73" s="17"/>
      <c r="J73" s="17"/>
      <c r="K73" s="17"/>
      <c r="L73" s="18">
        <f>SUM(E73:K73)</f>
        <v>0</v>
      </c>
      <c r="M73" s="19"/>
      <c r="N73" s="20"/>
    </row>
    <row r="74" spans="2:14" ht="18" customHeight="1" thickBot="1">
      <c r="B74" s="60"/>
      <c r="C74" s="21"/>
      <c r="D74" s="61" t="e">
        <f>VLOOKUP(C74,'Ａクラス参加チーム'!$A$6:$B$26,2,0)</f>
        <v>#N/A</v>
      </c>
      <c r="E74" s="22"/>
      <c r="F74" s="23"/>
      <c r="G74" s="23"/>
      <c r="H74" s="23"/>
      <c r="I74" s="23"/>
      <c r="J74" s="23"/>
      <c r="K74" s="23"/>
      <c r="L74" s="24">
        <f>SUM(E74:K74)</f>
        <v>0</v>
      </c>
      <c r="M74" s="25"/>
      <c r="N74" s="26"/>
    </row>
    <row r="75" ht="18" customHeight="1" thickTop="1"/>
    <row r="76" ht="18" customHeight="1"/>
    <row r="77" ht="18" customHeight="1"/>
    <row r="78" ht="18" customHeight="1"/>
    <row r="79" ht="18" customHeight="1"/>
  </sheetData>
  <mergeCells count="2">
    <mergeCell ref="A2:N2"/>
    <mergeCell ref="K4:M4"/>
  </mergeCells>
  <hyperlinks>
    <hyperlink ref="K4:M4" location="Ａクラス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4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3.5">
      <c r="D3" t="s">
        <v>14</v>
      </c>
      <c r="N3" s="1"/>
    </row>
    <row r="4" spans="11:13" ht="13.5">
      <c r="K4" s="125" t="s">
        <v>15</v>
      </c>
      <c r="L4" s="126"/>
      <c r="M4" s="127"/>
    </row>
    <row r="5" ht="14.25" thickBot="1">
      <c r="D5" s="27"/>
    </row>
    <row r="6" spans="2:14" ht="18" customHeight="1" thickBot="1" thickTop="1">
      <c r="B6" s="8" t="s">
        <v>18</v>
      </c>
      <c r="C6" s="9" t="s">
        <v>19</v>
      </c>
      <c r="D6" s="9" t="s">
        <v>4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5</v>
      </c>
      <c r="M6" s="13" t="s">
        <v>6</v>
      </c>
      <c r="N6" s="14"/>
    </row>
    <row r="7" spans="2:14" ht="18" customHeight="1" thickBot="1">
      <c r="B7" s="70">
        <v>39047</v>
      </c>
      <c r="C7" s="15">
        <v>5</v>
      </c>
      <c r="D7" s="15" t="str">
        <f>VLOOKUP(C7,'Ａクラス参加チーム'!$A$6:$B$26,2,0)</f>
        <v>横浜オヒマーズ</v>
      </c>
      <c r="E7" s="16">
        <v>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8">
        <f>SUM(E7:K7)</f>
        <v>1</v>
      </c>
      <c r="M7" s="19" t="s">
        <v>8</v>
      </c>
      <c r="N7" s="20"/>
    </row>
    <row r="8" spans="2:14" ht="18" customHeight="1" thickBot="1">
      <c r="B8" s="60"/>
      <c r="C8" s="21">
        <v>6</v>
      </c>
      <c r="D8" s="61" t="str">
        <f>VLOOKUP(C8,'Ａクラス参加チーム'!$A$6:$B$26,2,0)</f>
        <v>みきバーズ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4">
        <f>SUM(E8:K8)</f>
        <v>0</v>
      </c>
      <c r="M8" s="73" t="s">
        <v>81</v>
      </c>
      <c r="N8" s="78"/>
    </row>
    <row r="9" ht="18" customHeight="1" thickTop="1"/>
    <row r="10" ht="18" customHeight="1"/>
    <row r="11" ht="18" customHeight="1" thickBot="1"/>
    <row r="12" spans="2:14" ht="18" customHeight="1" thickBot="1" thickTop="1">
      <c r="B12" s="8" t="s">
        <v>18</v>
      </c>
      <c r="C12" s="9" t="s">
        <v>19</v>
      </c>
      <c r="D12" s="9" t="s">
        <v>4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5</v>
      </c>
      <c r="M12" s="13" t="s">
        <v>6</v>
      </c>
      <c r="N12" s="14"/>
    </row>
    <row r="13" spans="2:14" ht="18" customHeight="1" thickBot="1">
      <c r="B13" s="70" t="s">
        <v>82</v>
      </c>
      <c r="C13" s="15">
        <v>17</v>
      </c>
      <c r="D13" s="61" t="str">
        <f>VLOOKUP(C13,'Ａクラス参加チーム'!$A$6:$B$26,2,0)</f>
        <v>PS　JAPAN</v>
      </c>
      <c r="E13" s="16">
        <v>1</v>
      </c>
      <c r="F13" s="17">
        <v>1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8">
        <f>SUM(E13:K13)</f>
        <v>3</v>
      </c>
      <c r="M13" s="19" t="s">
        <v>8</v>
      </c>
      <c r="N13" s="20"/>
    </row>
    <row r="14" spans="2:14" ht="18" customHeight="1" thickBot="1" thickTop="1">
      <c r="B14" s="60"/>
      <c r="C14" s="21">
        <v>14</v>
      </c>
      <c r="D14" s="61" t="str">
        <f>VLOOKUP(C14,'Ａクラス参加チーム'!$A$6:$B$26,2,0)</f>
        <v>横浜スイーツスター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f>SUM(E14:K14)</f>
        <v>0</v>
      </c>
      <c r="M14" s="73" t="s">
        <v>83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8" t="s">
        <v>18</v>
      </c>
      <c r="C18" s="9" t="s">
        <v>19</v>
      </c>
      <c r="D18" s="9" t="s">
        <v>4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5</v>
      </c>
      <c r="M18" s="13" t="s">
        <v>6</v>
      </c>
      <c r="N18" s="14"/>
    </row>
    <row r="19" spans="2:14" ht="18" customHeight="1" thickBot="1">
      <c r="B19" s="46" t="s">
        <v>82</v>
      </c>
      <c r="C19" s="15">
        <v>17</v>
      </c>
      <c r="D19" s="15" t="str">
        <f>VLOOKUP(C19,'Ａクラス参加チーム'!$A$6:$B$26,2,0)</f>
        <v>PS　JAPAN</v>
      </c>
      <c r="E19" s="16">
        <v>0</v>
      </c>
      <c r="F19" s="17">
        <v>0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8">
        <f>SUM(E19:K19)</f>
        <v>4</v>
      </c>
      <c r="M19" s="19" t="s">
        <v>9</v>
      </c>
      <c r="N19" s="20"/>
    </row>
    <row r="20" spans="2:14" ht="18" customHeight="1" thickBot="1">
      <c r="B20" s="60"/>
      <c r="C20" s="21">
        <v>5</v>
      </c>
      <c r="D20" s="61" t="str">
        <f>VLOOKUP(C20,'Ａクラス参加チーム'!$A$6:$B$26,2,0)</f>
        <v>横浜オヒマーズ</v>
      </c>
      <c r="E20" s="22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1</v>
      </c>
      <c r="L20" s="24">
        <f>SUM(E20:K20)</f>
        <v>2</v>
      </c>
      <c r="M20" s="73" t="s">
        <v>84</v>
      </c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8" t="s">
        <v>18</v>
      </c>
      <c r="C24" s="9" t="s">
        <v>19</v>
      </c>
      <c r="D24" s="9" t="s">
        <v>4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5</v>
      </c>
      <c r="M24" s="13" t="s">
        <v>6</v>
      </c>
      <c r="N24" s="14"/>
    </row>
    <row r="25" spans="2:14" ht="18" customHeight="1" thickBot="1">
      <c r="B25" s="46"/>
      <c r="C25" s="15"/>
      <c r="D25" s="15" t="e">
        <f>VLOOKUP(C25,'Ａクラス参加チーム'!$A$6:$B$26,2,0)</f>
        <v>#N/A</v>
      </c>
      <c r="E25" s="16"/>
      <c r="F25" s="17"/>
      <c r="G25" s="17"/>
      <c r="H25" s="17"/>
      <c r="I25" s="17"/>
      <c r="J25" s="17"/>
      <c r="K25" s="17"/>
      <c r="L25" s="18">
        <f>SUM(E25:K25)</f>
        <v>0</v>
      </c>
      <c r="M25" s="19"/>
      <c r="N25" s="20"/>
    </row>
    <row r="26" spans="2:14" ht="18" customHeight="1" thickBot="1">
      <c r="B26" s="60"/>
      <c r="C26" s="21"/>
      <c r="D26" s="61" t="e">
        <f>VLOOKUP(C26,'Ａクラス参加チーム'!$A$6:$B$26,2,0)</f>
        <v>#N/A</v>
      </c>
      <c r="E26" s="22"/>
      <c r="F26" s="23"/>
      <c r="G26" s="23"/>
      <c r="H26" s="23"/>
      <c r="I26" s="23"/>
      <c r="J26" s="23"/>
      <c r="K26" s="23"/>
      <c r="L26" s="24">
        <f>SUM(E26:K26)</f>
        <v>0</v>
      </c>
      <c r="M26" s="25"/>
      <c r="N26" s="26"/>
    </row>
    <row r="27" ht="18" customHeight="1" thickTop="1"/>
    <row r="28" ht="18" customHeight="1"/>
    <row r="29" ht="18" customHeight="1" thickBot="1"/>
    <row r="30" spans="2:14" ht="18" customHeight="1" thickBot="1" thickTop="1">
      <c r="B30" s="8" t="s">
        <v>18</v>
      </c>
      <c r="C30" s="9" t="s">
        <v>19</v>
      </c>
      <c r="D30" s="9" t="s">
        <v>4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5</v>
      </c>
      <c r="M30" s="13" t="s">
        <v>6</v>
      </c>
      <c r="N30" s="14"/>
    </row>
    <row r="31" spans="2:14" ht="18" customHeight="1" thickBot="1">
      <c r="B31" s="46"/>
      <c r="C31" s="15"/>
      <c r="D31" s="15" t="e">
        <f>VLOOKUP(C31,'Ａクラス参加チーム'!$A$6:$B$26,2,0)</f>
        <v>#N/A</v>
      </c>
      <c r="E31" s="16"/>
      <c r="F31" s="17"/>
      <c r="G31" s="17"/>
      <c r="H31" s="17"/>
      <c r="I31" s="17"/>
      <c r="J31" s="17"/>
      <c r="K31" s="17"/>
      <c r="L31" s="18">
        <f>SUM(E31:K31)</f>
        <v>0</v>
      </c>
      <c r="M31" s="19"/>
      <c r="N31" s="20"/>
    </row>
    <row r="32" spans="2:14" ht="18" customHeight="1" thickBot="1">
      <c r="B32" s="60"/>
      <c r="C32" s="21"/>
      <c r="D32" s="61" t="e">
        <f>VLOOKUP(C32,'Ａクラス参加チーム'!$A$6:$B$26,2,0)</f>
        <v>#N/A</v>
      </c>
      <c r="E32" s="22"/>
      <c r="F32" s="23"/>
      <c r="G32" s="23"/>
      <c r="H32" s="23"/>
      <c r="I32" s="23"/>
      <c r="J32" s="23"/>
      <c r="K32" s="23"/>
      <c r="L32" s="24">
        <f>SUM(E32:K32)</f>
        <v>0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8" t="s">
        <v>18</v>
      </c>
      <c r="C36" s="9" t="s">
        <v>19</v>
      </c>
      <c r="D36" s="9" t="s">
        <v>4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5</v>
      </c>
      <c r="M36" s="13" t="s">
        <v>6</v>
      </c>
      <c r="N36" s="14"/>
    </row>
    <row r="37" spans="2:14" ht="18" customHeight="1" thickBot="1">
      <c r="B37" s="46"/>
      <c r="C37" s="15"/>
      <c r="D37" s="15" t="e">
        <f>VLOOKUP(C37,'Ａクラス参加チーム'!$A$6:$B$26,2,0)</f>
        <v>#N/A</v>
      </c>
      <c r="E37" s="16"/>
      <c r="F37" s="17"/>
      <c r="G37" s="17"/>
      <c r="H37" s="17"/>
      <c r="I37" s="17"/>
      <c r="J37" s="17"/>
      <c r="K37" s="17"/>
      <c r="L37" s="18">
        <f>SUM(E37:K37)</f>
        <v>0</v>
      </c>
      <c r="M37" s="19"/>
      <c r="N37" s="20"/>
    </row>
    <row r="38" spans="2:14" ht="18" customHeight="1" thickBot="1">
      <c r="B38" s="60"/>
      <c r="C38" s="21"/>
      <c r="D38" s="61" t="e">
        <f>VLOOKUP(C38,'Ａクラス参加チーム'!$A$6:$B$26,2,0)</f>
        <v>#N/A</v>
      </c>
      <c r="E38" s="22"/>
      <c r="F38" s="23"/>
      <c r="G38" s="23"/>
      <c r="H38" s="23"/>
      <c r="I38" s="23"/>
      <c r="J38" s="23"/>
      <c r="K38" s="23"/>
      <c r="L38" s="24">
        <f>SUM(E38:K38)</f>
        <v>0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8" t="s">
        <v>18</v>
      </c>
      <c r="C42" s="9" t="s">
        <v>19</v>
      </c>
      <c r="D42" s="9" t="s">
        <v>4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5</v>
      </c>
      <c r="M42" s="13" t="s">
        <v>6</v>
      </c>
      <c r="N42" s="14"/>
    </row>
    <row r="43" spans="2:14" ht="18" customHeight="1" thickBot="1">
      <c r="B43" s="46"/>
      <c r="C43" s="15"/>
      <c r="D43" s="15" t="e">
        <f>VLOOKUP(C43,'Ａクラス参加チーム'!$A$6:$B$26,2,0)</f>
        <v>#N/A</v>
      </c>
      <c r="E43" s="16"/>
      <c r="F43" s="17"/>
      <c r="G43" s="17"/>
      <c r="H43" s="17"/>
      <c r="I43" s="17"/>
      <c r="J43" s="17"/>
      <c r="K43" s="17"/>
      <c r="L43" s="18">
        <f>SUM(E43:K43)</f>
        <v>0</v>
      </c>
      <c r="M43" s="19"/>
      <c r="N43" s="20"/>
    </row>
    <row r="44" spans="2:14" ht="18" customHeight="1" thickBot="1">
      <c r="B44" s="60"/>
      <c r="C44" s="21"/>
      <c r="D44" s="61" t="e">
        <f>VLOOKUP(C44,'Ａクラス参加チーム'!$A$6:$B$26,2,0)</f>
        <v>#N/A</v>
      </c>
      <c r="E44" s="22"/>
      <c r="F44" s="23"/>
      <c r="G44" s="23"/>
      <c r="H44" s="23"/>
      <c r="I44" s="23"/>
      <c r="J44" s="23"/>
      <c r="K44" s="23"/>
      <c r="L44" s="24">
        <f>SUM(E44:K44)</f>
        <v>0</v>
      </c>
      <c r="M44" s="25"/>
      <c r="N44" s="26"/>
    </row>
    <row r="45" ht="18" customHeight="1" thickTop="1"/>
    <row r="46" ht="18" customHeight="1"/>
    <row r="47" ht="18" customHeight="1"/>
  </sheetData>
  <mergeCells count="2">
    <mergeCell ref="A2:N2"/>
    <mergeCell ref="K4:M4"/>
  </mergeCells>
  <hyperlinks>
    <hyperlink ref="K4:M4" location="Ａクラス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A1">
      <selection activeCell="B9" sqref="B9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3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17</v>
      </c>
    </row>
    <row r="2" spans="1:14" ht="26.25" customHeight="1">
      <c r="A2" s="129"/>
      <c r="B2" s="117"/>
      <c r="C2" s="117"/>
      <c r="D2" s="117"/>
      <c r="E2" s="117"/>
      <c r="F2" s="117"/>
      <c r="G2" s="117"/>
      <c r="H2" s="117"/>
      <c r="I2" s="117"/>
      <c r="J2" s="117"/>
      <c r="K2" s="4"/>
      <c r="L2" s="4"/>
      <c r="M2" s="4"/>
      <c r="N2" s="4"/>
    </row>
    <row r="3" spans="3:10" ht="14.25">
      <c r="C3" s="54"/>
      <c r="D3" s="1"/>
      <c r="E3" s="7"/>
      <c r="F3" s="7"/>
      <c r="G3" s="7"/>
      <c r="H3" s="7"/>
      <c r="I3" s="1"/>
      <c r="J3" s="1"/>
    </row>
    <row r="4" spans="3:10" ht="14.25">
      <c r="C4" s="54"/>
      <c r="D4" s="1"/>
      <c r="E4" s="7"/>
      <c r="F4" s="7"/>
      <c r="G4" s="7"/>
      <c r="H4" s="7"/>
      <c r="I4" s="1"/>
      <c r="J4" s="1"/>
    </row>
    <row r="5" spans="1:10" ht="13.5">
      <c r="A5" s="59" t="s">
        <v>20</v>
      </c>
      <c r="B5" s="64" t="s">
        <v>4</v>
      </c>
      <c r="C5" s="54"/>
      <c r="D5" s="58"/>
      <c r="E5" s="58"/>
      <c r="F5" s="58"/>
      <c r="G5" s="58"/>
      <c r="H5" s="58"/>
      <c r="I5" s="28"/>
      <c r="J5" s="1"/>
    </row>
    <row r="6" spans="1:10" ht="13.5">
      <c r="A6" s="59">
        <v>21</v>
      </c>
      <c r="B6" s="63" t="s">
        <v>24</v>
      </c>
      <c r="C6" s="53"/>
      <c r="D6" s="1"/>
      <c r="E6" s="1"/>
      <c r="F6" s="1"/>
      <c r="G6" s="1"/>
      <c r="H6" s="1"/>
      <c r="I6" s="1"/>
      <c r="J6" s="1"/>
    </row>
    <row r="7" spans="1:10" ht="13.5">
      <c r="A7" s="59">
        <v>8</v>
      </c>
      <c r="B7" s="63" t="s">
        <v>25</v>
      </c>
      <c r="C7" s="53"/>
      <c r="D7" s="55"/>
      <c r="E7" s="47"/>
      <c r="F7" s="41"/>
      <c r="G7" s="1"/>
      <c r="H7" s="1"/>
      <c r="I7" s="1"/>
      <c r="J7" s="1"/>
    </row>
    <row r="8" spans="1:18" ht="14.25">
      <c r="A8" s="59">
        <v>9</v>
      </c>
      <c r="B8" s="63" t="s">
        <v>21</v>
      </c>
      <c r="C8" s="53"/>
      <c r="D8" s="38"/>
      <c r="E8" s="41"/>
      <c r="F8" s="1"/>
      <c r="G8" s="1"/>
      <c r="H8" s="1"/>
      <c r="I8" s="1"/>
      <c r="J8" s="1"/>
      <c r="L8" s="1"/>
      <c r="M8" s="6"/>
      <c r="N8" s="6"/>
      <c r="O8" s="6"/>
      <c r="P8" s="1"/>
      <c r="Q8" s="1"/>
      <c r="R8" s="1"/>
    </row>
    <row r="9" spans="1:18" ht="13.5" customHeight="1">
      <c r="A9" s="59">
        <v>6</v>
      </c>
      <c r="B9" s="82" t="s">
        <v>29</v>
      </c>
      <c r="C9" s="53"/>
      <c r="D9" s="1"/>
      <c r="E9" s="1"/>
      <c r="F9" s="49"/>
      <c r="G9" s="41"/>
      <c r="H9" s="41"/>
      <c r="I9" s="1"/>
      <c r="J9" s="1"/>
      <c r="L9" s="52"/>
      <c r="M9" s="53"/>
      <c r="N9" s="1"/>
      <c r="O9" s="1"/>
      <c r="P9" s="1"/>
      <c r="Q9" s="1"/>
      <c r="R9" s="1"/>
    </row>
    <row r="10" spans="1:18" ht="13.5" customHeight="1">
      <c r="A10" s="59">
        <v>14</v>
      </c>
      <c r="B10" s="63" t="s">
        <v>22</v>
      </c>
      <c r="C10" s="53"/>
      <c r="D10" s="38"/>
      <c r="E10" s="41"/>
      <c r="F10" s="1"/>
      <c r="G10" s="1"/>
      <c r="H10" s="1"/>
      <c r="I10" s="1"/>
      <c r="J10" s="1"/>
      <c r="L10" s="52"/>
      <c r="M10" s="53"/>
      <c r="N10" s="1"/>
      <c r="O10" s="1"/>
      <c r="P10" s="1"/>
      <c r="Q10" s="1"/>
      <c r="R10" s="1"/>
    </row>
    <row r="11" spans="1:18" ht="13.5" customHeight="1">
      <c r="A11" s="59">
        <v>11</v>
      </c>
      <c r="B11" s="63" t="s">
        <v>23</v>
      </c>
      <c r="C11" s="53"/>
      <c r="D11" s="56"/>
      <c r="E11" s="47"/>
      <c r="F11" s="41"/>
      <c r="G11" s="1"/>
      <c r="H11" s="1"/>
      <c r="I11" s="1"/>
      <c r="J11" s="1"/>
      <c r="L11" s="52"/>
      <c r="M11" s="53"/>
      <c r="N11" s="1"/>
      <c r="O11" s="1"/>
      <c r="P11" s="1"/>
      <c r="Q11" s="1"/>
      <c r="R11" s="1"/>
    </row>
    <row r="12" spans="1:18" ht="13.5" customHeight="1">
      <c r="A12" s="59">
        <v>19</v>
      </c>
      <c r="B12" s="82" t="s">
        <v>30</v>
      </c>
      <c r="C12" s="53"/>
      <c r="D12" s="38"/>
      <c r="E12" s="1"/>
      <c r="F12" s="1"/>
      <c r="G12" s="51"/>
      <c r="H12" s="41"/>
      <c r="I12" s="1"/>
      <c r="J12" s="1"/>
      <c r="L12" s="52"/>
      <c r="M12" s="53"/>
      <c r="N12" s="1"/>
      <c r="O12" s="1"/>
      <c r="P12" s="1"/>
      <c r="Q12" s="1"/>
      <c r="R12" s="1"/>
    </row>
    <row r="13" spans="1:18" ht="13.5" customHeight="1">
      <c r="A13" s="59">
        <v>12</v>
      </c>
      <c r="B13" s="82" t="s">
        <v>31</v>
      </c>
      <c r="C13" s="53"/>
      <c r="D13" s="56"/>
      <c r="E13" s="47"/>
      <c r="F13" s="41"/>
      <c r="G13" s="1"/>
      <c r="H13" s="1"/>
      <c r="I13" s="1"/>
      <c r="J13" s="1"/>
      <c r="L13" s="52"/>
      <c r="M13" s="53"/>
      <c r="N13" s="1"/>
      <c r="O13" s="1"/>
      <c r="P13" s="1"/>
      <c r="Q13" s="1"/>
      <c r="R13" s="1"/>
    </row>
    <row r="14" spans="1:18" ht="13.5">
      <c r="A14" s="59">
        <v>7</v>
      </c>
      <c r="B14" s="82" t="s">
        <v>32</v>
      </c>
      <c r="C14" s="53"/>
      <c r="D14" s="38"/>
      <c r="E14" s="1"/>
      <c r="F14" s="50"/>
      <c r="G14" s="41"/>
      <c r="H14" s="1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59">
        <v>20</v>
      </c>
      <c r="B15" s="82" t="s">
        <v>33</v>
      </c>
      <c r="C15" s="53"/>
      <c r="D15" s="38"/>
      <c r="E15" s="41"/>
      <c r="F15" s="1"/>
      <c r="G15" s="1"/>
      <c r="H15" s="1"/>
      <c r="I15" s="1"/>
      <c r="J15" s="1"/>
    </row>
    <row r="16" spans="1:10" ht="13.5">
      <c r="A16" s="59">
        <v>15</v>
      </c>
      <c r="B16" s="82" t="s">
        <v>34</v>
      </c>
      <c r="C16" s="53"/>
      <c r="D16" s="38"/>
      <c r="E16" s="51"/>
      <c r="F16" s="41"/>
      <c r="G16" s="1"/>
      <c r="H16" s="1"/>
      <c r="I16" s="1"/>
      <c r="J16" s="1"/>
    </row>
    <row r="17" spans="1:10" ht="13.5" customHeight="1">
      <c r="A17" s="59">
        <v>16</v>
      </c>
      <c r="B17" s="82" t="s">
        <v>35</v>
      </c>
      <c r="C17" s="53"/>
      <c r="D17" s="38"/>
      <c r="E17" s="1"/>
      <c r="F17" s="1"/>
      <c r="G17" s="1"/>
      <c r="H17" s="51"/>
      <c r="I17" s="41"/>
      <c r="J17" s="57"/>
    </row>
    <row r="18" spans="1:10" ht="13.5">
      <c r="A18" s="59">
        <v>17</v>
      </c>
      <c r="B18" s="82" t="s">
        <v>36</v>
      </c>
      <c r="C18" s="53"/>
      <c r="D18" s="128"/>
      <c r="E18" s="128"/>
      <c r="F18" s="41"/>
      <c r="G18" s="1"/>
      <c r="H18" s="1"/>
      <c r="I18" s="1"/>
      <c r="J18" s="1"/>
    </row>
    <row r="19" spans="1:10" ht="13.5">
      <c r="A19" s="59">
        <v>5</v>
      </c>
      <c r="B19" s="82" t="s">
        <v>37</v>
      </c>
      <c r="C19" s="53"/>
      <c r="D19" s="38"/>
      <c r="E19" s="41"/>
      <c r="F19" s="47"/>
      <c r="G19" s="41"/>
      <c r="H19" s="1"/>
      <c r="I19" s="1"/>
      <c r="J19" s="1"/>
    </row>
    <row r="20" spans="1:10" ht="13.5">
      <c r="A20" s="59">
        <v>2</v>
      </c>
      <c r="B20" s="82" t="s">
        <v>38</v>
      </c>
      <c r="C20" s="53"/>
      <c r="D20" s="38"/>
      <c r="E20" s="1"/>
      <c r="F20" s="1"/>
      <c r="G20" s="1"/>
      <c r="H20" s="1"/>
      <c r="I20" s="1"/>
      <c r="J20" s="1"/>
    </row>
    <row r="21" spans="1:10" ht="13.5">
      <c r="A21" s="59">
        <v>18</v>
      </c>
      <c r="B21" s="82" t="s">
        <v>39</v>
      </c>
      <c r="C21" s="53"/>
      <c r="D21" s="38"/>
      <c r="E21" s="43"/>
      <c r="F21" s="41"/>
      <c r="G21" s="1"/>
      <c r="H21" s="1"/>
      <c r="I21" s="1"/>
      <c r="J21" s="1"/>
    </row>
    <row r="22" spans="1:10" ht="13.5">
      <c r="A22" s="59">
        <v>1</v>
      </c>
      <c r="B22" s="82" t="s">
        <v>40</v>
      </c>
      <c r="C22" s="53"/>
      <c r="D22" s="38"/>
      <c r="E22" s="1"/>
      <c r="F22" s="1"/>
      <c r="G22" s="1"/>
      <c r="H22" s="1"/>
      <c r="I22" s="1"/>
      <c r="J22" s="1"/>
    </row>
    <row r="23" spans="1:10" ht="13.5">
      <c r="A23" s="59">
        <v>4</v>
      </c>
      <c r="B23" s="82" t="s">
        <v>41</v>
      </c>
      <c r="C23" s="53"/>
      <c r="D23" s="38"/>
      <c r="E23" s="43"/>
      <c r="F23" s="41"/>
      <c r="G23" s="1"/>
      <c r="H23" s="41"/>
      <c r="I23" s="1"/>
      <c r="J23" s="1"/>
    </row>
    <row r="24" spans="1:10" ht="13.5">
      <c r="A24" s="59">
        <v>10</v>
      </c>
      <c r="B24" s="82" t="s">
        <v>42</v>
      </c>
      <c r="C24" s="53"/>
      <c r="D24" s="38"/>
      <c r="E24" s="1"/>
      <c r="F24" s="51"/>
      <c r="G24" s="41"/>
      <c r="H24" s="1"/>
      <c r="I24" s="1"/>
      <c r="J24" s="1"/>
    </row>
    <row r="25" spans="1:10" ht="13.5">
      <c r="A25" s="59">
        <v>13</v>
      </c>
      <c r="B25" s="82" t="s">
        <v>43</v>
      </c>
      <c r="C25" s="121"/>
      <c r="D25" s="38"/>
      <c r="E25" s="41"/>
      <c r="F25" s="1"/>
      <c r="G25" s="1"/>
      <c r="H25" s="1"/>
      <c r="I25" s="1"/>
      <c r="J25" s="1"/>
    </row>
    <row r="26" spans="1:10" ht="13.5">
      <c r="A26" s="59">
        <v>3</v>
      </c>
      <c r="B26" s="82" t="s">
        <v>44</v>
      </c>
      <c r="C26" s="121"/>
      <c r="D26" s="38"/>
      <c r="E26" s="48"/>
      <c r="F26" s="41"/>
      <c r="G26" s="1"/>
      <c r="H26" s="1"/>
      <c r="I26" s="1"/>
      <c r="J26" s="1"/>
    </row>
    <row r="27" spans="3:10" ht="13.5">
      <c r="C27" s="121"/>
      <c r="D27" s="38"/>
      <c r="E27" s="43"/>
      <c r="F27" s="41"/>
      <c r="G27" s="1"/>
      <c r="H27" s="1"/>
      <c r="I27" s="1"/>
      <c r="J27" s="1"/>
    </row>
    <row r="28" spans="3:10" ht="13.5">
      <c r="C28" s="121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mergeCells count="4">
    <mergeCell ref="C27:C28"/>
    <mergeCell ref="C25:C26"/>
    <mergeCell ref="D18:E18"/>
    <mergeCell ref="A2:J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　正志</cp:lastModifiedBy>
  <cp:lastPrinted>2006-06-19T05:44:25Z</cp:lastPrinted>
  <dcterms:created xsi:type="dcterms:W3CDTF">2003-08-30T02:38:56Z</dcterms:created>
  <dcterms:modified xsi:type="dcterms:W3CDTF">2006-11-26T08:02:54Z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