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85" activeTab="0"/>
  </bookViews>
  <sheets>
    <sheet name="組み合わせ" sheetId="1" r:id="rId1"/>
    <sheet name="１・２回戦左側試合結果" sheetId="2" r:id="rId2"/>
    <sheet name="１・２回戦右側試合結果" sheetId="3" r:id="rId3"/>
    <sheet name="３回戦試合結果" sheetId="4" r:id="rId4"/>
    <sheet name="４・５回戦試合結果" sheetId="5" r:id="rId5"/>
    <sheet name="準決・決勝試合結果" sheetId="6" r:id="rId6"/>
    <sheet name="Ｂクラス参加チーム" sheetId="7" r:id="rId7"/>
  </sheets>
  <definedNames/>
  <calcPr fullCalcOnLoad="1"/>
</workbook>
</file>

<file path=xl/sharedStrings.xml><?xml version="1.0" encoding="utf-8"?>
<sst xmlns="http://schemas.openxmlformats.org/spreadsheetml/2006/main" count="808" uniqueCount="196">
  <si>
    <t>1回戦</t>
  </si>
  <si>
    <t>2回戦</t>
  </si>
  <si>
    <t>3回戦</t>
  </si>
  <si>
    <t>4回戦</t>
  </si>
  <si>
    <t>決勝戦</t>
  </si>
  <si>
    <t>5回戦</t>
  </si>
  <si>
    <t>準決</t>
  </si>
  <si>
    <t>霧：霧が丘公園　長坂：長坂野球場　長Ａ：長坂Ａ面　長Ｂ：長坂Ｂ面</t>
  </si>
  <si>
    <t>チーム名</t>
  </si>
  <si>
    <t>計</t>
  </si>
  <si>
    <t>備考</t>
  </si>
  <si>
    <t>　　</t>
  </si>
  <si>
    <t>⇒</t>
  </si>
  <si>
    <t>ＤＡＴＡ</t>
  </si>
  <si>
    <t>ＤＡＴＡ</t>
  </si>
  <si>
    <t>（３回戦　１６試合）</t>
  </si>
  <si>
    <t>（４・５回戦　１２試合）</t>
  </si>
  <si>
    <t>（準決・決勝戦　３試合）</t>
  </si>
  <si>
    <t>（１・２回戦左側　１７試合）</t>
  </si>
  <si>
    <t>（１・２回戦右側　１８試合）</t>
  </si>
  <si>
    <t>試合結果はこちら</t>
  </si>
  <si>
    <t>組み合せに戻る</t>
  </si>
  <si>
    <t>番号</t>
  </si>
  <si>
    <t>連番</t>
  </si>
  <si>
    <t>No</t>
  </si>
  <si>
    <t>第７１回緑区民軟式野球大会（Ｂクラス）　試合結果</t>
  </si>
  <si>
    <t>中山ヤンキース</t>
  </si>
  <si>
    <t>ハリケーン・緑</t>
  </si>
  <si>
    <t>宮根シーホース</t>
  </si>
  <si>
    <t>下長津田メッツ</t>
  </si>
  <si>
    <t>アルバトロス</t>
  </si>
  <si>
    <t>ミッキーズ</t>
  </si>
  <si>
    <t>シュリケン</t>
  </si>
  <si>
    <t>ムラタジェントルズ</t>
  </si>
  <si>
    <t>リバーズ</t>
  </si>
  <si>
    <t>横浜メジャーズ</t>
  </si>
  <si>
    <t>KAMIGUMI</t>
  </si>
  <si>
    <t>長検リバース</t>
  </si>
  <si>
    <t>横浜バックス</t>
  </si>
  <si>
    <t>シーライオンズ</t>
  </si>
  <si>
    <t>横浜ドリームス</t>
  </si>
  <si>
    <t>小野測器キミカッツ</t>
  </si>
  <si>
    <t>技研ダブレックス</t>
  </si>
  <si>
    <t>闘魂ガイジンズ</t>
  </si>
  <si>
    <t>スカンクス</t>
  </si>
  <si>
    <t>みきバーズ</t>
  </si>
  <si>
    <t>ノッツ</t>
  </si>
  <si>
    <t>昭和オプトロニクス</t>
  </si>
  <si>
    <t>バーニング</t>
  </si>
  <si>
    <t>横浜ブリーズ</t>
  </si>
  <si>
    <t>緑友クラブ</t>
  </si>
  <si>
    <t>シーストーリーズ</t>
  </si>
  <si>
    <t>横浜三保エンジェルス</t>
  </si>
  <si>
    <t>メッツ会</t>
  </si>
  <si>
    <t>サンスターズ</t>
  </si>
  <si>
    <t>サーティーズ</t>
  </si>
  <si>
    <t>抽選</t>
  </si>
  <si>
    <t>いちかばちかーず</t>
  </si>
  <si>
    <t>LAZY　DOGS</t>
  </si>
  <si>
    <t>PATRIOT（パトリオット）</t>
  </si>
  <si>
    <t>横浜ダンディーズ</t>
  </si>
  <si>
    <t>Ballsunsいぶき野</t>
  </si>
  <si>
    <t>GROOVY</t>
  </si>
  <si>
    <t>カモメファルコンズ</t>
  </si>
  <si>
    <t>アンディーズ</t>
  </si>
  <si>
    <t>BATSU</t>
  </si>
  <si>
    <t>Barong's</t>
  </si>
  <si>
    <t>ベイ・ブルース</t>
  </si>
  <si>
    <t>霧が丘グリーンソックス</t>
  </si>
  <si>
    <t>BATMAN</t>
  </si>
  <si>
    <t>K・O・Bチャールズ</t>
  </si>
  <si>
    <t>BLACK　OUT</t>
  </si>
  <si>
    <t>横浜GROOVY</t>
  </si>
  <si>
    <t>横浜グルービー</t>
  </si>
  <si>
    <t>第７３回緑区民軟式野球大会（Ｂクラス）　試合結果</t>
  </si>
  <si>
    <t>第７3回緑区民軟式野球大会（Ｂクラス）　試合結果</t>
  </si>
  <si>
    <t>第７3回緑区民軟式野球大会（Ｂクラス）</t>
  </si>
  <si>
    <t>PEPPERS</t>
  </si>
  <si>
    <t>ポルキャノ</t>
  </si>
  <si>
    <t>WINS　東京計装（株）</t>
  </si>
  <si>
    <t>Tearex(ティーレックス)</t>
  </si>
  <si>
    <t>Bad Boys　（バッドボーイズ）</t>
  </si>
  <si>
    <t>横浜エヌスターズ</t>
  </si>
  <si>
    <t>Jackie's　（ジャッキーズ）</t>
  </si>
  <si>
    <t>スピード</t>
  </si>
  <si>
    <t>緑･鴨居ファイターズ</t>
  </si>
  <si>
    <t>OPPC　（オーピーピーシー）</t>
  </si>
  <si>
    <t>Fat boys（ファットボーイズ）</t>
  </si>
  <si>
    <t>鴨居ベックス</t>
  </si>
  <si>
    <t>国士無双</t>
  </si>
  <si>
    <t>SUPER TRY</t>
  </si>
  <si>
    <t>神奈川ロピテックス</t>
  </si>
  <si>
    <t>霧が丘ドリーマーズ</t>
  </si>
  <si>
    <t>Ｆａｔ　ｂｏｙｓ</t>
  </si>
  <si>
    <t>×</t>
  </si>
  <si>
    <t>５回時間切れ</t>
  </si>
  <si>
    <t>26日</t>
  </si>
  <si>
    <t>1Ｘ</t>
  </si>
  <si>
    <t>6回さよなら</t>
  </si>
  <si>
    <t>4回時間切れ</t>
  </si>
  <si>
    <t>5回コールド</t>
  </si>
  <si>
    <t>Ｘ</t>
  </si>
  <si>
    <t>2日</t>
  </si>
  <si>
    <t>×</t>
  </si>
  <si>
    <t>6回コールド</t>
  </si>
  <si>
    <t>主森脇1田代2梅澤3杉崎</t>
  </si>
  <si>
    <t>主奈良1佐藤2兼頭3小島</t>
  </si>
  <si>
    <t>主佐々木1田代2金子3梅澤</t>
  </si>
  <si>
    <t>主杉崎　1奈良　3金子</t>
  </si>
  <si>
    <t>主森脇　1佐々木　3佐藤</t>
  </si>
  <si>
    <t>主金子　1田代　3奈良</t>
  </si>
  <si>
    <t>主奈良1佐々木2佐藤3田代</t>
  </si>
  <si>
    <t>主佐々木　1本間　3小島</t>
  </si>
  <si>
    <t>主小島1金子2田代3佐藤</t>
  </si>
  <si>
    <t>4回時間切れ</t>
  </si>
  <si>
    <t>9日</t>
  </si>
  <si>
    <t>6回時間切れ</t>
  </si>
  <si>
    <t>主梅澤　1佐々木　3田代</t>
  </si>
  <si>
    <t>5回時間切れ</t>
  </si>
  <si>
    <t>主小島　1伊藤　3佐藤</t>
  </si>
  <si>
    <t>主佐々木　1白岩　3金子</t>
  </si>
  <si>
    <t>主金子1田代2梅澤3伊藤</t>
  </si>
  <si>
    <t>主宮崎1佐藤2小島3白岩</t>
  </si>
  <si>
    <t>16日</t>
  </si>
  <si>
    <t>×</t>
  </si>
  <si>
    <t>主山田　1兼頭　3小島</t>
  </si>
  <si>
    <t>主小島　1山田　3兼頭</t>
  </si>
  <si>
    <t>主宮崎1栗原2田代3本間</t>
  </si>
  <si>
    <t>主杉崎　1鈴木　３奈良</t>
  </si>
  <si>
    <t>Ｎｏ</t>
  </si>
  <si>
    <t>５回コールド</t>
  </si>
  <si>
    <t>1主奈良　1杉崎　3鈴木</t>
  </si>
  <si>
    <t>23日</t>
  </si>
  <si>
    <t>Ｎｏ</t>
  </si>
  <si>
    <t>ティーレックス抽選勝ち</t>
  </si>
  <si>
    <t>主梅澤　1村城　3白岩</t>
  </si>
  <si>
    <t>主金子　1栗原　3犬塚</t>
  </si>
  <si>
    <t>主村城　1小島　3佐藤</t>
  </si>
  <si>
    <t>主犬塚　1金子　3山田</t>
  </si>
  <si>
    <t>主佐藤　1本間　3佐々木</t>
  </si>
  <si>
    <t>主小島　1本間　3伊藤</t>
  </si>
  <si>
    <t>ＢＬＡＣＫ　ＯＵＴ　キケン</t>
  </si>
  <si>
    <t>主本間　1田代　3佐々木</t>
  </si>
  <si>
    <t>主栗原　1斉藤　3田代</t>
  </si>
  <si>
    <t>主小島　1杉崎　3奈良</t>
  </si>
  <si>
    <t>2</t>
  </si>
  <si>
    <t>Ｎｏ　　</t>
  </si>
  <si>
    <t>主白岩　1佐藤　3兼頭</t>
  </si>
  <si>
    <t>Ｎｏ　</t>
  </si>
  <si>
    <t>主佐々木　1白岩　2佐藤</t>
  </si>
  <si>
    <t>7日</t>
  </si>
  <si>
    <t>主佐藤　2兼頭　3佐々木</t>
  </si>
  <si>
    <t>3×</t>
  </si>
  <si>
    <t>主栗原　1小島　3</t>
  </si>
  <si>
    <t>主茅野　1栗原　3本間</t>
  </si>
  <si>
    <t>3回時間切れ</t>
  </si>
  <si>
    <t>主　　　　1本間　3茅野</t>
  </si>
  <si>
    <t>主小島1茅野2白岩3栗原</t>
  </si>
  <si>
    <t>10</t>
  </si>
  <si>
    <t>21日</t>
  </si>
  <si>
    <t>主森脇1兼頭2梅澤3伊藤</t>
  </si>
  <si>
    <t>主杉崎1小島2佐藤3佐々木</t>
  </si>
  <si>
    <t>主小島1佐々木2鈴木3杉崎</t>
  </si>
  <si>
    <t>主山田1白岩2伊藤3栗原</t>
  </si>
  <si>
    <t>４回時間切れ</t>
  </si>
  <si>
    <t>主茅野1梅澤2杉崎3兼頭</t>
  </si>
  <si>
    <t>４日</t>
  </si>
  <si>
    <t>横浜ダンディーズ放棄</t>
  </si>
  <si>
    <t>６回時間切れ</t>
  </si>
  <si>
    <t>主佐々木1伊藤2佐藤3山田</t>
  </si>
  <si>
    <t>５回時間切れ</t>
  </si>
  <si>
    <t>主田代1佐藤2杉崎3森脇</t>
  </si>
  <si>
    <t>抽選勝</t>
  </si>
  <si>
    <t>25日</t>
  </si>
  <si>
    <t>主小島1佐藤2皆川3</t>
  </si>
  <si>
    <t>主金子　1山田　3佐藤</t>
  </si>
  <si>
    <t>主佐藤1皆川2田代3小島</t>
  </si>
  <si>
    <t>サンスターズ抽選勝ち</t>
  </si>
  <si>
    <t>主皆川1佐藤2山田3加藤</t>
  </si>
  <si>
    <t>主佐々木1杉崎2山田3佐藤</t>
  </si>
  <si>
    <t>主奈良1山田2佐藤3佐々木</t>
  </si>
  <si>
    <t>主杉崎　1佐々木　3奈良</t>
  </si>
  <si>
    <t>主山田1佐藤2奈良3杉崎</t>
  </si>
  <si>
    <t>抽選勝</t>
  </si>
  <si>
    <t>主奈良　1佐藤　3小島</t>
  </si>
  <si>
    <t>主伊藤　1佐藤　3佐々木</t>
  </si>
  <si>
    <t>サンスターズ抽選勝ち</t>
  </si>
  <si>
    <t>主金子　1小島　3奈良</t>
  </si>
  <si>
    <t>主佐々木1奈良2金子3伊藤</t>
  </si>
  <si>
    <t>抽選勝</t>
  </si>
  <si>
    <t>宮根シーホース抽選勝ち</t>
  </si>
  <si>
    <t>主茅野1伊藤2梅澤3佐藤</t>
  </si>
  <si>
    <t>17日</t>
  </si>
  <si>
    <t>主森脇1鈴木2小島3金子</t>
  </si>
  <si>
    <t>×</t>
  </si>
  <si>
    <t>Ｂクラス決勝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</si>
</sst>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3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8"/>
      <name val="HG正楷書体-PRO"/>
      <family val="4"/>
    </font>
    <font>
      <sz val="9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6"/>
      <name val="HG正楷書体-PRO"/>
      <family val="4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7"/>
      <color indexed="12"/>
      <name val="ＭＳ Ｐゴシック"/>
      <family val="3"/>
    </font>
    <font>
      <u val="single"/>
      <sz val="8"/>
      <color indexed="12"/>
      <name val="ＭＳ Ｐゴシック"/>
      <family val="3"/>
    </font>
    <font>
      <sz val="10"/>
      <color indexed="12"/>
      <name val="ＭＳ Ｐゴシック"/>
      <family val="3"/>
    </font>
    <font>
      <sz val="9"/>
      <color indexed="10"/>
      <name val="ＭＳ Ｐゴシック"/>
      <family val="3"/>
    </font>
    <font>
      <sz val="9"/>
      <color indexed="9"/>
      <name val="ＭＳ Ｐゴシック"/>
      <family val="3"/>
    </font>
    <font>
      <b/>
      <sz val="9"/>
      <color indexed="12"/>
      <name val="ＭＳ Ｐゴシック"/>
      <family val="3"/>
    </font>
    <font>
      <sz val="9"/>
      <color indexed="48"/>
      <name val="ＭＳ Ｐゴシック"/>
      <family val="3"/>
    </font>
  </fonts>
  <fills count="12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/>
      <right style="double">
        <color indexed="57"/>
      </right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>
        <color indexed="57"/>
      </left>
      <right style="medium">
        <color indexed="22"/>
      </right>
      <top style="medium">
        <color indexed="22"/>
      </top>
      <bottom style="double">
        <color indexed="5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10"/>
      </bottom>
    </border>
    <border>
      <left style="medium"/>
      <right style="medium">
        <color indexed="10"/>
      </right>
      <top>
        <color indexed="63"/>
      </top>
      <bottom style="thin"/>
    </border>
    <border>
      <left style="thin"/>
      <right style="medium"/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0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6" fillId="4" borderId="24" xfId="16" applyFont="1" applyFill="1" applyBorder="1" applyAlignment="1">
      <alignment vertical="center"/>
    </xf>
    <xf numFmtId="0" fontId="16" fillId="5" borderId="24" xfId="16" applyFont="1" applyFill="1" applyBorder="1" applyAlignment="1">
      <alignment vertical="center"/>
    </xf>
    <xf numFmtId="0" fontId="16" fillId="3" borderId="24" xfId="16" applyFont="1" applyFill="1" applyBorder="1" applyAlignment="1">
      <alignment vertical="center"/>
    </xf>
    <xf numFmtId="0" fontId="16" fillId="6" borderId="24" xfId="16" applyFont="1" applyFill="1" applyBorder="1" applyAlignment="1">
      <alignment vertical="center"/>
    </xf>
    <xf numFmtId="0" fontId="16" fillId="7" borderId="24" xfId="16" applyFont="1" applyFill="1" applyBorder="1" applyAlignment="1">
      <alignment vertical="center"/>
    </xf>
    <xf numFmtId="0" fontId="17" fillId="8" borderId="24" xfId="16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20" fontId="0" fillId="3" borderId="22" xfId="0" applyNumberFormat="1" applyFill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8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49" fontId="18" fillId="0" borderId="1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9" fontId="5" fillId="0" borderId="25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56" fontId="0" fillId="3" borderId="21" xfId="0" applyNumberFormat="1" applyFill="1" applyBorder="1" applyAlignment="1">
      <alignment horizontal="center" vertical="center"/>
    </xf>
    <xf numFmtId="0" fontId="8" fillId="0" borderId="25" xfId="0" applyFont="1" applyBorder="1" applyAlignment="1">
      <alignment horizontal="right" vertical="center"/>
    </xf>
    <xf numFmtId="20" fontId="8" fillId="0" borderId="25" xfId="0" applyNumberFormat="1" applyFont="1" applyBorder="1" applyAlignment="1">
      <alignment vertical="center"/>
    </xf>
    <xf numFmtId="49" fontId="8" fillId="0" borderId="2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9" fillId="2" borderId="27" xfId="0" applyFont="1" applyFill="1" applyBorder="1" applyAlignment="1">
      <alignment vertical="center"/>
    </xf>
    <xf numFmtId="0" fontId="20" fillId="2" borderId="27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0" fontId="8" fillId="0" borderId="2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5" fillId="0" borderId="25" xfId="0" applyFont="1" applyBorder="1" applyAlignment="1">
      <alignment horizontal="right" vertical="center"/>
    </xf>
    <xf numFmtId="0" fontId="8" fillId="0" borderId="2" xfId="0" applyNumberFormat="1" applyFont="1" applyBorder="1" applyAlignment="1">
      <alignment horizontal="left" vertical="center"/>
    </xf>
    <xf numFmtId="20" fontId="8" fillId="0" borderId="2" xfId="0" applyNumberFormat="1" applyFont="1" applyBorder="1" applyAlignment="1">
      <alignment horizontal="left" vertical="center"/>
    </xf>
    <xf numFmtId="20" fontId="8" fillId="0" borderId="0" xfId="0" applyNumberFormat="1" applyFont="1" applyBorder="1" applyAlignment="1">
      <alignment vertical="center"/>
    </xf>
    <xf numFmtId="0" fontId="8" fillId="0" borderId="30" xfId="0" applyFont="1" applyBorder="1" applyAlignment="1">
      <alignment horizontal="right" vertical="center"/>
    </xf>
    <xf numFmtId="20" fontId="8" fillId="0" borderId="25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19" fillId="0" borderId="2" xfId="0" applyFont="1" applyBorder="1" applyAlignment="1">
      <alignment shrinkToFit="1"/>
    </xf>
    <xf numFmtId="0" fontId="13" fillId="0" borderId="2" xfId="0" applyFont="1" applyBorder="1" applyAlignment="1">
      <alignment shrinkToFit="1"/>
    </xf>
    <xf numFmtId="0" fontId="0" fillId="0" borderId="32" xfId="0" applyBorder="1" applyAlignment="1">
      <alignment vertical="center"/>
    </xf>
    <xf numFmtId="0" fontId="5" fillId="0" borderId="25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left" vertical="center"/>
    </xf>
    <xf numFmtId="20" fontId="8" fillId="0" borderId="25" xfId="0" applyNumberFormat="1" applyFont="1" applyBorder="1" applyAlignment="1">
      <alignment vertical="center"/>
    </xf>
    <xf numFmtId="20" fontId="8" fillId="0" borderId="35" xfId="0" applyNumberFormat="1" applyFont="1" applyBorder="1" applyAlignment="1">
      <alignment horizontal="right" vertical="center"/>
    </xf>
    <xf numFmtId="0" fontId="9" fillId="2" borderId="27" xfId="0" applyFont="1" applyFill="1" applyBorder="1" applyAlignment="1">
      <alignment horizontal="left" vertical="center"/>
    </xf>
    <xf numFmtId="56" fontId="0" fillId="3" borderId="21" xfId="0" applyNumberFormat="1" applyFill="1" applyBorder="1" applyAlignment="1">
      <alignment horizontal="right" vertical="center"/>
    </xf>
    <xf numFmtId="0" fontId="0" fillId="3" borderId="21" xfId="0" applyFill="1" applyBorder="1" applyAlignment="1">
      <alignment horizontal="right" vertical="center"/>
    </xf>
    <xf numFmtId="20" fontId="8" fillId="0" borderId="35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8" fillId="0" borderId="38" xfId="0" applyFont="1" applyBorder="1" applyAlignment="1">
      <alignment horizontal="right" vertical="center"/>
    </xf>
    <xf numFmtId="49" fontId="5" fillId="0" borderId="35" xfId="0" applyNumberFormat="1" applyFont="1" applyBorder="1" applyAlignment="1">
      <alignment horizontal="right" vertical="center"/>
    </xf>
    <xf numFmtId="49" fontId="8" fillId="0" borderId="35" xfId="0" applyNumberFormat="1" applyFont="1" applyBorder="1" applyAlignment="1">
      <alignment horizontal="right" vertical="center"/>
    </xf>
    <xf numFmtId="0" fontId="8" fillId="0" borderId="39" xfId="0" applyFont="1" applyBorder="1" applyAlignment="1">
      <alignment vertical="center"/>
    </xf>
    <xf numFmtId="56" fontId="8" fillId="0" borderId="3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horizontal="left" vertical="center"/>
    </xf>
    <xf numFmtId="0" fontId="8" fillId="0" borderId="35" xfId="0" applyFont="1" applyBorder="1" applyAlignment="1">
      <alignment vertical="center"/>
    </xf>
    <xf numFmtId="0" fontId="8" fillId="0" borderId="34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" fillId="9" borderId="0" xfId="0" applyFont="1" applyFill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8" fillId="0" borderId="42" xfId="0" applyFont="1" applyBorder="1" applyAlignment="1">
      <alignment horizontal="right" vertical="center"/>
    </xf>
    <xf numFmtId="49" fontId="8" fillId="0" borderId="42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5" fillId="0" borderId="35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8" fillId="0" borderId="44" xfId="0" applyFont="1" applyBorder="1" applyAlignment="1">
      <alignment horizontal="right" vertical="center"/>
    </xf>
    <xf numFmtId="0" fontId="8" fillId="0" borderId="45" xfId="0" applyFont="1" applyBorder="1" applyAlignment="1">
      <alignment horizontal="right" vertical="center"/>
    </xf>
    <xf numFmtId="0" fontId="8" fillId="0" borderId="46" xfId="0" applyFont="1" applyBorder="1" applyAlignment="1">
      <alignment horizontal="right" vertical="center"/>
    </xf>
    <xf numFmtId="0" fontId="8" fillId="0" borderId="47" xfId="0" applyFont="1" applyBorder="1" applyAlignment="1">
      <alignment horizontal="right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49" fontId="8" fillId="0" borderId="35" xfId="0" applyNumberFormat="1" applyFont="1" applyBorder="1" applyAlignment="1">
      <alignment horizontal="left" vertical="center"/>
    </xf>
    <xf numFmtId="0" fontId="5" fillId="0" borderId="37" xfId="0" applyFont="1" applyBorder="1" applyAlignment="1">
      <alignment vertical="center"/>
    </xf>
    <xf numFmtId="0" fontId="8" fillId="0" borderId="26" xfId="0" applyFont="1" applyBorder="1" applyAlignment="1">
      <alignment horizontal="right" vertical="center"/>
    </xf>
    <xf numFmtId="0" fontId="8" fillId="0" borderId="49" xfId="0" applyFont="1" applyBorder="1" applyAlignment="1">
      <alignment horizontal="right" vertical="center"/>
    </xf>
    <xf numFmtId="0" fontId="8" fillId="0" borderId="50" xfId="0" applyFont="1" applyBorder="1" applyAlignment="1">
      <alignment horizontal="right" vertical="center"/>
    </xf>
    <xf numFmtId="0" fontId="8" fillId="0" borderId="42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22" fillId="0" borderId="4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49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5" fillId="0" borderId="38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22" fillId="0" borderId="38" xfId="0" applyFont="1" applyBorder="1" applyAlignment="1">
      <alignment horizontal="right" vertical="center"/>
    </xf>
    <xf numFmtId="0" fontId="22" fillId="0" borderId="50" xfId="0" applyFont="1" applyBorder="1" applyAlignment="1">
      <alignment horizontal="right" vertical="center"/>
    </xf>
    <xf numFmtId="0" fontId="22" fillId="0" borderId="36" xfId="0" applyFont="1" applyBorder="1" applyAlignment="1">
      <alignment horizontal="left" vertical="center"/>
    </xf>
    <xf numFmtId="20" fontId="8" fillId="0" borderId="42" xfId="0" applyNumberFormat="1" applyFont="1" applyBorder="1" applyAlignment="1">
      <alignment horizontal="right" vertical="center"/>
    </xf>
    <xf numFmtId="0" fontId="5" fillId="0" borderId="53" xfId="0" applyFont="1" applyBorder="1" applyAlignment="1">
      <alignment horizontal="left" vertical="center"/>
    </xf>
    <xf numFmtId="0" fontId="13" fillId="0" borderId="42" xfId="0" applyFont="1" applyBorder="1" applyAlignment="1">
      <alignment shrinkToFit="1"/>
    </xf>
    <xf numFmtId="0" fontId="22" fillId="0" borderId="26" xfId="0" applyFont="1" applyBorder="1" applyAlignment="1">
      <alignment horizontal="right" vertical="center"/>
    </xf>
    <xf numFmtId="0" fontId="22" fillId="0" borderId="45" xfId="0" applyFont="1" applyBorder="1" applyAlignment="1">
      <alignment horizontal="right" vertical="center"/>
    </xf>
    <xf numFmtId="0" fontId="22" fillId="0" borderId="54" xfId="0" applyFont="1" applyBorder="1" applyAlignment="1">
      <alignment horizontal="left" vertical="center"/>
    </xf>
    <xf numFmtId="0" fontId="22" fillId="0" borderId="55" xfId="0" applyFont="1" applyBorder="1" applyAlignment="1">
      <alignment horizontal="right" vertical="center"/>
    </xf>
    <xf numFmtId="0" fontId="22" fillId="0" borderId="56" xfId="0" applyFont="1" applyBorder="1" applyAlignment="1">
      <alignment horizontal="left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7" fillId="10" borderId="24" xfId="16" applyFont="1" applyFill="1" applyBorder="1" applyAlignment="1">
      <alignment horizontal="center" vertical="center"/>
    </xf>
    <xf numFmtId="0" fontId="8" fillId="0" borderId="39" xfId="0" applyFont="1" applyBorder="1" applyAlignment="1">
      <alignment horizontal="right" vertical="center"/>
    </xf>
    <xf numFmtId="0" fontId="8" fillId="0" borderId="38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2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56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22" fontId="8" fillId="0" borderId="0" xfId="0" applyNumberFormat="1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28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20" fontId="8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4" fillId="11" borderId="57" xfId="16" applyFill="1" applyBorder="1" applyAlignment="1">
      <alignment horizontal="center" vertical="center"/>
    </xf>
    <xf numFmtId="0" fontId="14" fillId="11" borderId="32" xfId="16" applyFill="1" applyBorder="1" applyAlignment="1">
      <alignment horizontal="center" vertical="center"/>
    </xf>
    <xf numFmtId="0" fontId="14" fillId="11" borderId="58" xfId="16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showGridLines="0" showRowColHeaders="0" tabSelected="1" zoomScale="85" zoomScaleNormal="85" workbookViewId="0" topLeftCell="A1">
      <selection activeCell="A2" sqref="A2:S2"/>
    </sheetView>
  </sheetViews>
  <sheetFormatPr defaultColWidth="9.00390625" defaultRowHeight="13.5"/>
  <cols>
    <col min="1" max="1" width="3.875" style="0" customWidth="1"/>
    <col min="2" max="2" width="23.25390625" style="0" customWidth="1"/>
    <col min="3" max="3" width="3.125" style="0" customWidth="1"/>
    <col min="4" max="4" width="4.50390625" style="0" customWidth="1"/>
    <col min="5" max="16" width="3.625" style="0" customWidth="1"/>
    <col min="17" max="17" width="4.375" style="0" customWidth="1"/>
    <col min="18" max="18" width="3.125" style="0" customWidth="1"/>
    <col min="19" max="19" width="23.875" style="0" customWidth="1"/>
  </cols>
  <sheetData>
    <row r="1" ht="13.5">
      <c r="A1" t="s">
        <v>11</v>
      </c>
    </row>
    <row r="2" spans="1:19" ht="21">
      <c r="A2" s="192" t="s">
        <v>76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3" ht="13.5">
      <c r="D3" s="9" t="s">
        <v>7</v>
      </c>
    </row>
    <row r="5" spans="2:17" ht="12.75" customHeight="1">
      <c r="B5" s="32" t="s">
        <v>20</v>
      </c>
      <c r="C5" s="33" t="s">
        <v>12</v>
      </c>
      <c r="D5" s="35" t="s">
        <v>0</v>
      </c>
      <c r="E5" s="34" t="s">
        <v>1</v>
      </c>
      <c r="F5" s="36" t="s">
        <v>2</v>
      </c>
      <c r="G5" s="37" t="s">
        <v>3</v>
      </c>
      <c r="H5" s="38" t="s">
        <v>5</v>
      </c>
      <c r="I5" s="39" t="s">
        <v>6</v>
      </c>
      <c r="J5" s="181" t="s">
        <v>4</v>
      </c>
      <c r="K5" s="181"/>
      <c r="L5" s="39" t="s">
        <v>6</v>
      </c>
      <c r="M5" s="38" t="s">
        <v>5</v>
      </c>
      <c r="N5" s="37" t="s">
        <v>3</v>
      </c>
      <c r="O5" s="36" t="s">
        <v>2</v>
      </c>
      <c r="P5" s="34" t="s">
        <v>1</v>
      </c>
      <c r="Q5" s="35" t="s">
        <v>0</v>
      </c>
    </row>
    <row r="6" spans="2:19" ht="11.25" customHeight="1" thickBot="1">
      <c r="B6" s="177" t="str">
        <f>VLOOKUP(C6,'Ｂクラス参加チーム'!$B$2:$C$72,2,0)</f>
        <v>Fat boys（ファットボーイズ）</v>
      </c>
      <c r="C6" s="179">
        <v>1</v>
      </c>
      <c r="D6" s="94"/>
      <c r="E6" s="94"/>
      <c r="H6" s="2"/>
      <c r="I6" s="2"/>
      <c r="J6" s="2"/>
      <c r="K6" s="2"/>
      <c r="L6" s="2"/>
      <c r="M6" s="2"/>
      <c r="P6" s="1"/>
      <c r="Q6" s="88"/>
      <c r="R6" s="179">
        <v>33</v>
      </c>
      <c r="S6" s="178" t="str">
        <f>VLOOKUP(R6,'Ｂクラス参加チーム'!$B$2:$C$72,2,0)</f>
        <v>PEPPERS</v>
      </c>
    </row>
    <row r="7" spans="2:19" ht="11.25" customHeight="1" thickBot="1">
      <c r="B7" s="177"/>
      <c r="C7" s="179"/>
      <c r="D7" s="182">
        <v>4</v>
      </c>
      <c r="E7" s="183"/>
      <c r="F7" s="95"/>
      <c r="G7" s="3"/>
      <c r="H7" s="4"/>
      <c r="I7" s="4"/>
      <c r="J7" s="4"/>
      <c r="K7" s="4"/>
      <c r="L7" s="4"/>
      <c r="M7" s="4"/>
      <c r="N7" s="3"/>
      <c r="O7" s="117"/>
      <c r="P7" s="128">
        <v>6</v>
      </c>
      <c r="Q7" s="67"/>
      <c r="R7" s="179"/>
      <c r="S7" s="178"/>
    </row>
    <row r="8" spans="2:19" ht="11.25" customHeight="1" thickBot="1">
      <c r="B8" s="177" t="str">
        <f>VLOOKUP(C8,'Ｂクラス参加チーム'!$B$2:$C$72,2,0)</f>
        <v>ベイ・ブルース</v>
      </c>
      <c r="C8" s="179">
        <v>2</v>
      </c>
      <c r="D8" s="64"/>
      <c r="E8" s="84">
        <v>1</v>
      </c>
      <c r="F8" s="106">
        <v>6</v>
      </c>
      <c r="G8" s="6"/>
      <c r="H8" s="4"/>
      <c r="I8" s="4"/>
      <c r="J8" s="4"/>
      <c r="K8" s="4"/>
      <c r="L8" s="4"/>
      <c r="M8" s="4"/>
      <c r="N8" s="118"/>
      <c r="O8" s="153">
        <v>1</v>
      </c>
      <c r="P8" s="115">
        <v>9</v>
      </c>
      <c r="Q8" s="115"/>
      <c r="R8" s="179">
        <v>34</v>
      </c>
      <c r="S8" s="178" t="str">
        <f>VLOOKUP(R8,'Ｂクラス参加チーム'!$B$2:$C$72,2,0)</f>
        <v>サンスターズ</v>
      </c>
    </row>
    <row r="9" spans="2:19" ht="11.25" customHeight="1" thickBot="1">
      <c r="B9" s="177"/>
      <c r="C9" s="179"/>
      <c r="D9" s="58"/>
      <c r="E9" s="67"/>
      <c r="F9" s="130"/>
      <c r="G9" s="95"/>
      <c r="H9" s="4"/>
      <c r="I9" s="4"/>
      <c r="J9" s="4"/>
      <c r="K9" s="4"/>
      <c r="L9" s="4"/>
      <c r="M9" s="4"/>
      <c r="N9" s="120"/>
      <c r="O9" s="6" t="s">
        <v>172</v>
      </c>
      <c r="P9" s="58"/>
      <c r="Q9" s="67"/>
      <c r="R9" s="179"/>
      <c r="S9" s="178"/>
    </row>
    <row r="10" spans="2:19" ht="11.25" customHeight="1">
      <c r="B10" s="177" t="str">
        <f>VLOOKUP(C10,'Ｂクラス参加チーム'!$B$2:$C$72,2,0)</f>
        <v>ムラタジェントルズ</v>
      </c>
      <c r="C10" s="179">
        <v>3</v>
      </c>
      <c r="D10" s="58"/>
      <c r="E10" s="67"/>
      <c r="F10" s="41"/>
      <c r="G10" s="150">
        <v>3</v>
      </c>
      <c r="H10" s="3"/>
      <c r="I10" s="3"/>
      <c r="J10" s="3"/>
      <c r="K10" s="3"/>
      <c r="L10" s="3"/>
      <c r="M10" s="118"/>
      <c r="N10" s="159">
        <v>17</v>
      </c>
      <c r="O10" s="80"/>
      <c r="P10" s="61"/>
      <c r="Q10" s="61"/>
      <c r="R10" s="113">
        <v>35</v>
      </c>
      <c r="S10" s="114" t="str">
        <f>VLOOKUP(R10,'Ｂクラス参加チーム'!$B$2:$C$72,2,0)</f>
        <v>シーストーリーズ</v>
      </c>
    </row>
    <row r="11" spans="2:17" ht="11.25" customHeight="1" thickBot="1">
      <c r="B11" s="177"/>
      <c r="C11" s="179"/>
      <c r="D11" s="194">
        <v>1</v>
      </c>
      <c r="E11" s="195"/>
      <c r="F11" s="136">
        <v>4</v>
      </c>
      <c r="G11" s="72"/>
      <c r="H11" s="3"/>
      <c r="I11" s="3"/>
      <c r="J11" s="3"/>
      <c r="K11" s="3"/>
      <c r="L11" s="3"/>
      <c r="M11" s="118"/>
      <c r="N11" s="6"/>
      <c r="O11" s="146">
        <v>1</v>
      </c>
      <c r="P11" s="54">
        <v>1</v>
      </c>
      <c r="Q11" s="114"/>
    </row>
    <row r="12" spans="2:19" ht="11.25" customHeight="1" thickBot="1">
      <c r="B12" s="177" t="str">
        <f>VLOOKUP(C12,'Ｂクラス参加チーム'!$B$2:$C$72,2,0)</f>
        <v>アルバトロス</v>
      </c>
      <c r="C12" s="179">
        <v>4</v>
      </c>
      <c r="D12" s="191">
        <v>2</v>
      </c>
      <c r="E12" s="196"/>
      <c r="F12" s="41"/>
      <c r="G12" s="42"/>
      <c r="H12" s="6"/>
      <c r="I12" s="3"/>
      <c r="J12" s="3"/>
      <c r="K12" s="3"/>
      <c r="L12" s="3"/>
      <c r="M12" s="118"/>
      <c r="N12" s="6"/>
      <c r="O12" s="118"/>
      <c r="P12" s="123">
        <v>9</v>
      </c>
      <c r="Q12" s="122"/>
      <c r="R12" s="179">
        <v>36</v>
      </c>
      <c r="S12" s="178" t="str">
        <f>VLOOKUP(R12,'Ｂクラス参加チーム'!$B$2:$C$72,2,0)</f>
        <v>サーティーズ</v>
      </c>
    </row>
    <row r="13" spans="2:19" ht="11.25" customHeight="1" thickBot="1">
      <c r="B13" s="177"/>
      <c r="C13" s="179"/>
      <c r="D13" s="184"/>
      <c r="E13" s="184"/>
      <c r="F13" s="41"/>
      <c r="G13" s="5"/>
      <c r="H13" s="149"/>
      <c r="I13" s="3"/>
      <c r="J13" s="3"/>
      <c r="K13" s="3"/>
      <c r="L13" s="3"/>
      <c r="M13" s="120"/>
      <c r="N13" s="67"/>
      <c r="O13" s="54"/>
      <c r="P13" s="54"/>
      <c r="Q13" s="3"/>
      <c r="R13" s="179"/>
      <c r="S13" s="178"/>
    </row>
    <row r="14" spans="2:19" ht="11.25" customHeight="1" thickBot="1">
      <c r="B14" s="177" t="str">
        <f>VLOOKUP(C14,'Ｂクラス参加チーム'!$B$2:$C$72,2,0)</f>
        <v>WINS　東京計装（株）</v>
      </c>
      <c r="C14" s="179">
        <v>5</v>
      </c>
      <c r="D14" s="197"/>
      <c r="E14" s="197"/>
      <c r="F14" s="41"/>
      <c r="G14" s="118"/>
      <c r="H14" s="166">
        <v>16</v>
      </c>
      <c r="I14" s="3"/>
      <c r="J14" s="3"/>
      <c r="K14" s="3"/>
      <c r="L14" s="118"/>
      <c r="M14" s="159">
        <v>0</v>
      </c>
      <c r="N14" s="53"/>
      <c r="O14" s="54"/>
      <c r="P14" s="115"/>
      <c r="Q14" s="119"/>
      <c r="R14" s="113">
        <v>37</v>
      </c>
      <c r="S14" s="114" t="str">
        <f>VLOOKUP(R14,'Ｂクラス参加チーム'!$B$2:$C$72,2,0)</f>
        <v>スピード</v>
      </c>
    </row>
    <row r="15" spans="2:17" ht="11.25" customHeight="1" thickBot="1">
      <c r="B15" s="177"/>
      <c r="C15" s="179"/>
      <c r="D15" s="184">
        <v>5</v>
      </c>
      <c r="E15" s="184"/>
      <c r="F15" s="98"/>
      <c r="G15" s="118"/>
      <c r="H15" s="130"/>
      <c r="I15" s="3"/>
      <c r="J15" s="3"/>
      <c r="K15" s="3"/>
      <c r="L15" s="118"/>
      <c r="M15" s="6" t="s">
        <v>183</v>
      </c>
      <c r="N15" s="7"/>
      <c r="O15" s="120"/>
      <c r="P15" s="54">
        <v>2</v>
      </c>
      <c r="Q15" s="114"/>
    </row>
    <row r="16" spans="2:19" ht="11.25" customHeight="1" thickBot="1">
      <c r="B16" s="177" t="str">
        <f>VLOOKUP(C16,'Ｂクラス参加チーム'!$B$2:$C$72,2,0)</f>
        <v>長検リバース</v>
      </c>
      <c r="C16" s="179">
        <v>6</v>
      </c>
      <c r="D16" s="100"/>
      <c r="E16" s="97">
        <v>18</v>
      </c>
      <c r="F16" s="85">
        <v>1</v>
      </c>
      <c r="G16" s="116"/>
      <c r="H16" s="130"/>
      <c r="I16" s="6"/>
      <c r="J16" s="3"/>
      <c r="K16" s="3"/>
      <c r="L16" s="118"/>
      <c r="M16" s="6"/>
      <c r="N16" s="62"/>
      <c r="O16" s="154">
        <v>0</v>
      </c>
      <c r="P16" s="185">
        <v>1</v>
      </c>
      <c r="Q16" s="186"/>
      <c r="R16" s="179">
        <v>38</v>
      </c>
      <c r="S16" s="178" t="str">
        <f>VLOOKUP(R16,'Ｂクラス参加チーム'!$B$2:$C$72,2,0)</f>
        <v>横浜バックス</v>
      </c>
    </row>
    <row r="17" spans="2:19" ht="11.25" customHeight="1" thickBot="1">
      <c r="B17" s="177"/>
      <c r="C17" s="179"/>
      <c r="D17" s="46"/>
      <c r="E17" s="46"/>
      <c r="F17" s="58"/>
      <c r="G17" s="151">
        <v>10</v>
      </c>
      <c r="H17" s="118"/>
      <c r="I17" s="6"/>
      <c r="J17" s="3"/>
      <c r="K17" s="3"/>
      <c r="L17" s="118"/>
      <c r="M17" s="6"/>
      <c r="N17" s="158">
        <v>6</v>
      </c>
      <c r="O17" s="67"/>
      <c r="P17" s="40"/>
      <c r="Q17" s="40"/>
      <c r="R17" s="179"/>
      <c r="S17" s="178"/>
    </row>
    <row r="18" spans="2:19" ht="11.25" customHeight="1" thickBot="1">
      <c r="B18" s="177" t="str">
        <f>VLOOKUP(C18,'Ｂクラス参加チーム'!$B$2:$C$72,2,0)</f>
        <v>みきバーズ</v>
      </c>
      <c r="C18" s="179">
        <v>7</v>
      </c>
      <c r="D18" s="96"/>
      <c r="E18" s="96"/>
      <c r="F18" s="131"/>
      <c r="G18" s="41"/>
      <c r="H18" s="118"/>
      <c r="I18" s="6"/>
      <c r="J18" s="3"/>
      <c r="K18" s="3"/>
      <c r="L18" s="118"/>
      <c r="M18" s="6"/>
      <c r="N18" s="118"/>
      <c r="O18" s="70"/>
      <c r="P18" s="121"/>
      <c r="Q18" s="121"/>
      <c r="R18" s="113">
        <v>39</v>
      </c>
      <c r="S18" s="114" t="str">
        <f>VLOOKUP(R18,'Ｂクラス参加チーム'!$B$2:$C$72,2,0)</f>
        <v>OPPC　（オーピーピーシー）</v>
      </c>
    </row>
    <row r="19" spans="2:17" ht="11.25" customHeight="1" thickBot="1">
      <c r="B19" s="177"/>
      <c r="C19" s="179"/>
      <c r="D19" s="182">
        <v>11</v>
      </c>
      <c r="E19" s="183"/>
      <c r="F19" s="137">
        <v>6</v>
      </c>
      <c r="G19" s="6"/>
      <c r="H19" s="118"/>
      <c r="I19" s="6"/>
      <c r="J19" s="3"/>
      <c r="K19" s="3"/>
      <c r="L19" s="118"/>
      <c r="M19" s="6"/>
      <c r="N19" s="118"/>
      <c r="O19" s="144">
        <v>7</v>
      </c>
      <c r="P19" s="54">
        <v>4</v>
      </c>
      <c r="Q19" s="114"/>
    </row>
    <row r="20" spans="2:19" ht="11.25" customHeight="1">
      <c r="B20" s="177" t="str">
        <f>VLOOKUP(C20,'Ｂクラス参加チーム'!$B$2:$C$72,2,0)</f>
        <v>アンディーズ</v>
      </c>
      <c r="C20" s="179">
        <v>8</v>
      </c>
      <c r="D20" s="99"/>
      <c r="E20" s="84">
        <v>0</v>
      </c>
      <c r="F20" s="45"/>
      <c r="G20" s="6"/>
      <c r="H20" s="118"/>
      <c r="I20" s="6"/>
      <c r="J20" s="3"/>
      <c r="K20" s="3"/>
      <c r="L20" s="118"/>
      <c r="M20" s="6"/>
      <c r="N20" s="3"/>
      <c r="O20" s="5"/>
      <c r="P20" s="185">
        <v>1</v>
      </c>
      <c r="Q20" s="186"/>
      <c r="R20" s="179">
        <v>40</v>
      </c>
      <c r="S20" s="178" t="str">
        <f>VLOOKUP(R20,'Ｂクラス参加チーム'!$B$2:$C$72,2,0)</f>
        <v>小野測器キミカッツ</v>
      </c>
    </row>
    <row r="21" spans="2:19" ht="11.25" customHeight="1" thickBot="1">
      <c r="B21" s="177"/>
      <c r="C21" s="179"/>
      <c r="D21" s="190"/>
      <c r="E21" s="184"/>
      <c r="F21" s="41"/>
      <c r="G21" s="6"/>
      <c r="H21" s="118"/>
      <c r="I21" s="163"/>
      <c r="J21" s="3"/>
      <c r="K21" s="3"/>
      <c r="L21" s="120"/>
      <c r="M21" s="67"/>
      <c r="N21" s="40"/>
      <c r="O21" s="40"/>
      <c r="P21" s="40"/>
      <c r="Q21" s="3"/>
      <c r="R21" s="179"/>
      <c r="S21" s="178"/>
    </row>
    <row r="22" spans="2:19" ht="11.25" customHeight="1">
      <c r="B22" s="177" t="str">
        <f>VLOOKUP(C22,'Ｂクラス参加チーム'!$B$2:$C$72,2,0)</f>
        <v>シーライオンズ</v>
      </c>
      <c r="C22" s="179">
        <v>9</v>
      </c>
      <c r="D22" s="198"/>
      <c r="E22" s="184"/>
      <c r="F22" s="41"/>
      <c r="G22" s="6"/>
      <c r="H22" s="6"/>
      <c r="I22" s="172">
        <v>4</v>
      </c>
      <c r="J22" s="3"/>
      <c r="K22" s="118"/>
      <c r="L22" s="159">
        <v>7</v>
      </c>
      <c r="M22" s="53"/>
      <c r="N22" s="40"/>
      <c r="O22" s="40"/>
      <c r="P22" s="61"/>
      <c r="Q22" s="77"/>
      <c r="R22" s="113">
        <v>41</v>
      </c>
      <c r="S22" s="114" t="str">
        <f>VLOOKUP(R22,'Ｂクラス参加チーム'!$B$2:$C$72,2,0)</f>
        <v>メッツ会</v>
      </c>
    </row>
    <row r="23" spans="2:17" ht="11.25" customHeight="1" thickBot="1">
      <c r="B23" s="177"/>
      <c r="C23" s="179"/>
      <c r="D23" s="194">
        <v>0</v>
      </c>
      <c r="E23" s="195"/>
      <c r="F23" s="98"/>
      <c r="G23" s="3"/>
      <c r="H23" s="73"/>
      <c r="I23" s="72"/>
      <c r="J23" s="3"/>
      <c r="K23" s="118"/>
      <c r="L23" s="6"/>
      <c r="M23" s="7"/>
      <c r="N23" s="3"/>
      <c r="O23" s="117"/>
      <c r="P23" s="127">
        <v>4</v>
      </c>
      <c r="Q23" s="129"/>
    </row>
    <row r="24" spans="2:19" ht="11.25" customHeight="1" thickBot="1">
      <c r="B24" s="177" t="str">
        <f>VLOOKUP(C24,'Ｂクラス参加チーム'!$B$2:$C$72,2,0)</f>
        <v>KAMIGUMI</v>
      </c>
      <c r="C24" s="179">
        <v>10</v>
      </c>
      <c r="D24" s="96"/>
      <c r="E24" s="97">
        <v>15</v>
      </c>
      <c r="F24" s="106">
        <v>5</v>
      </c>
      <c r="G24" s="6"/>
      <c r="H24" s="56"/>
      <c r="I24" s="41"/>
      <c r="J24" s="7"/>
      <c r="K24" s="118"/>
      <c r="L24" s="6"/>
      <c r="M24" s="7"/>
      <c r="N24" s="6"/>
      <c r="O24" s="145">
        <v>0</v>
      </c>
      <c r="P24" s="187">
        <v>4</v>
      </c>
      <c r="Q24" s="187"/>
      <c r="R24" s="179">
        <v>42</v>
      </c>
      <c r="S24" s="178" t="str">
        <f>VLOOKUP(R24,'Ｂクラス参加チーム'!$B$2:$C$72,2,0)</f>
        <v>Tearex(ティーレックス)</v>
      </c>
    </row>
    <row r="25" spans="2:19" ht="10.5" customHeight="1" thickBot="1">
      <c r="B25" s="177"/>
      <c r="C25" s="179"/>
      <c r="D25" s="58"/>
      <c r="E25" s="67"/>
      <c r="F25" s="130"/>
      <c r="G25" s="95"/>
      <c r="H25" s="5"/>
      <c r="I25" s="6"/>
      <c r="J25" s="7"/>
      <c r="K25" s="118"/>
      <c r="L25" s="6"/>
      <c r="M25" s="7"/>
      <c r="N25" s="117"/>
      <c r="O25" s="52"/>
      <c r="P25" s="40"/>
      <c r="Q25" s="40"/>
      <c r="R25" s="179"/>
      <c r="S25" s="178"/>
    </row>
    <row r="26" spans="2:19" ht="11.25" customHeight="1">
      <c r="B26" s="177" t="str">
        <f>VLOOKUP(C26,'Ｂクラス参加チーム'!$B$2:$C$72,2,0)</f>
        <v>BATSU</v>
      </c>
      <c r="C26" s="179">
        <v>11</v>
      </c>
      <c r="D26" s="58"/>
      <c r="E26" s="67"/>
      <c r="F26" s="42"/>
      <c r="G26" s="106">
        <v>7</v>
      </c>
      <c r="H26" s="5"/>
      <c r="I26" s="6"/>
      <c r="J26" s="7"/>
      <c r="K26" s="118"/>
      <c r="L26" s="6"/>
      <c r="M26" s="116"/>
      <c r="N26" s="157">
        <v>7</v>
      </c>
      <c r="O26" s="70"/>
      <c r="P26" s="61"/>
      <c r="Q26" s="61"/>
      <c r="R26" s="113">
        <v>43</v>
      </c>
      <c r="S26" s="114" t="str">
        <f>VLOOKUP(R26,'Ｂクラス参加チーム'!$B$2:$C$72,2,0)</f>
        <v>鴨居ベックス</v>
      </c>
    </row>
    <row r="27" spans="2:17" ht="11.25" customHeight="1" thickBot="1">
      <c r="B27" s="177"/>
      <c r="C27" s="179"/>
      <c r="D27" s="194">
        <v>2</v>
      </c>
      <c r="E27" s="195"/>
      <c r="F27" s="136">
        <v>0</v>
      </c>
      <c r="G27" s="130"/>
      <c r="H27" s="5"/>
      <c r="I27" s="6"/>
      <c r="J27" s="7"/>
      <c r="K27" s="171"/>
      <c r="L27" s="6"/>
      <c r="M27" s="116"/>
      <c r="N27" s="118"/>
      <c r="O27" s="155">
        <v>9</v>
      </c>
      <c r="P27" s="54">
        <v>3</v>
      </c>
      <c r="Q27" s="114"/>
    </row>
    <row r="28" spans="2:19" ht="11.25" customHeight="1" thickBot="1">
      <c r="B28" s="177" t="str">
        <f>VLOOKUP(C28,'Ｂクラス参加チーム'!$B$2:$C$72,2,0)</f>
        <v>緑･鴨居ファイターズ</v>
      </c>
      <c r="C28" s="179">
        <v>12</v>
      </c>
      <c r="D28" s="191">
        <v>8</v>
      </c>
      <c r="E28" s="196"/>
      <c r="F28" s="41"/>
      <c r="G28" s="130"/>
      <c r="H28" s="5"/>
      <c r="I28" s="6"/>
      <c r="J28" s="7"/>
      <c r="K28" s="171"/>
      <c r="L28" s="6"/>
      <c r="M28" s="116"/>
      <c r="N28" s="6"/>
      <c r="O28" s="118"/>
      <c r="P28" s="187">
        <v>5</v>
      </c>
      <c r="Q28" s="187"/>
      <c r="R28" s="179">
        <v>44</v>
      </c>
      <c r="S28" s="180" t="str">
        <f>VLOOKUP(R28,'Ｂクラス参加チーム'!$B$2:$C$72,2,0)</f>
        <v>神奈川ロピテックス</v>
      </c>
    </row>
    <row r="29" spans="2:19" ht="11.25" customHeight="1" thickBot="1">
      <c r="B29" s="177"/>
      <c r="C29" s="179"/>
      <c r="D29" s="184"/>
      <c r="E29" s="184"/>
      <c r="F29" s="61"/>
      <c r="G29" s="118"/>
      <c r="H29" s="167">
        <v>1</v>
      </c>
      <c r="I29" s="6"/>
      <c r="J29" s="86"/>
      <c r="K29" s="171"/>
      <c r="L29" s="6"/>
      <c r="M29" s="160">
        <v>0</v>
      </c>
      <c r="N29" s="67"/>
      <c r="O29" s="54"/>
      <c r="P29" s="67"/>
      <c r="Q29" s="67"/>
      <c r="R29" s="179"/>
      <c r="S29" s="180"/>
    </row>
    <row r="30" spans="2:19" ht="11.25" customHeight="1" thickBot="1">
      <c r="B30" s="177" t="str">
        <f>VLOOKUP(C30,'Ｂクラス参加チーム'!$B$2:$C$72,2,0)</f>
        <v>カモメファルコンズ</v>
      </c>
      <c r="C30" s="179">
        <v>13</v>
      </c>
      <c r="D30" s="191"/>
      <c r="E30" s="191"/>
      <c r="F30" s="41"/>
      <c r="G30" s="5"/>
      <c r="H30" s="7"/>
      <c r="I30" s="6"/>
      <c r="J30" s="87"/>
      <c r="K30" s="171"/>
      <c r="L30" s="3"/>
      <c r="M30" s="6"/>
      <c r="N30" s="53"/>
      <c r="O30" s="54"/>
      <c r="P30" s="75"/>
      <c r="Q30" s="75"/>
      <c r="R30" s="113">
        <v>45</v>
      </c>
      <c r="S30" s="114" t="str">
        <f>VLOOKUP(R30,'Ｂクラス参加チーム'!$B$2:$C$72,2,0)</f>
        <v>GROOVY</v>
      </c>
    </row>
    <row r="31" spans="2:17" ht="11.25" customHeight="1" thickBot="1">
      <c r="B31" s="177"/>
      <c r="C31" s="179"/>
      <c r="D31" s="182">
        <v>5</v>
      </c>
      <c r="E31" s="183"/>
      <c r="F31" s="95"/>
      <c r="G31" s="6"/>
      <c r="H31" s="45"/>
      <c r="I31" s="6"/>
      <c r="J31" s="87"/>
      <c r="K31" s="171"/>
      <c r="L31" s="3"/>
      <c r="M31" s="6"/>
      <c r="N31" s="7"/>
      <c r="O31" s="117"/>
      <c r="P31" s="54">
        <v>3</v>
      </c>
      <c r="Q31" s="114"/>
    </row>
    <row r="32" spans="2:19" ht="11.25" customHeight="1" thickBot="1">
      <c r="B32" s="177" t="str">
        <f>VLOOKUP(C32,'Ｂクラス参加チーム'!$B$2:$C$72,2,0)</f>
        <v>霧が丘ドリーマーズ</v>
      </c>
      <c r="C32" s="179">
        <v>14</v>
      </c>
      <c r="D32" s="99"/>
      <c r="E32" s="84">
        <v>3</v>
      </c>
      <c r="F32" s="58">
        <v>3</v>
      </c>
      <c r="G32" s="7"/>
      <c r="H32" s="45"/>
      <c r="I32" s="6"/>
      <c r="J32" s="87"/>
      <c r="K32" s="171"/>
      <c r="L32" s="3"/>
      <c r="M32" s="6"/>
      <c r="N32" s="116"/>
      <c r="O32" s="153">
        <v>5</v>
      </c>
      <c r="P32" s="187">
        <v>7</v>
      </c>
      <c r="Q32" s="187"/>
      <c r="R32" s="179">
        <v>46</v>
      </c>
      <c r="S32" s="178" t="str">
        <f>VLOOKUP(R32,'Ｂクラス参加チーム'!$B$2:$C$72,2,0)</f>
        <v>LAZY　DOGS</v>
      </c>
    </row>
    <row r="33" spans="2:19" ht="11.25" customHeight="1" thickBot="1">
      <c r="B33" s="177"/>
      <c r="C33" s="179"/>
      <c r="D33" s="46"/>
      <c r="E33" s="46"/>
      <c r="F33" s="58"/>
      <c r="G33" s="136">
        <v>0</v>
      </c>
      <c r="H33" s="7"/>
      <c r="I33" s="6"/>
      <c r="J33" s="87"/>
      <c r="K33" s="171"/>
      <c r="L33" s="3"/>
      <c r="M33" s="6"/>
      <c r="N33" s="160">
        <v>1</v>
      </c>
      <c r="O33" s="67"/>
      <c r="P33" s="41"/>
      <c r="Q33" s="40"/>
      <c r="R33" s="179"/>
      <c r="S33" s="178"/>
    </row>
    <row r="34" spans="2:19" ht="11.25" customHeight="1" thickBot="1">
      <c r="B34" s="177" t="str">
        <f>VLOOKUP(C34,'Ｂクラス参加チーム'!$B$2:$C$72,2,0)</f>
        <v>横浜ダンディーズ</v>
      </c>
      <c r="C34" s="179">
        <v>15</v>
      </c>
      <c r="D34" s="96"/>
      <c r="E34" s="96"/>
      <c r="F34" s="131"/>
      <c r="G34" s="41"/>
      <c r="H34" s="6"/>
      <c r="I34" s="6"/>
      <c r="J34" s="87"/>
      <c r="K34" s="171"/>
      <c r="L34" s="3"/>
      <c r="M34" s="3"/>
      <c r="N34" s="5"/>
      <c r="O34" s="53"/>
      <c r="P34" s="121"/>
      <c r="Q34" s="121"/>
      <c r="R34" s="113">
        <v>47</v>
      </c>
      <c r="S34" s="114" t="str">
        <f>VLOOKUP(R34,'Ｂクラス参加チーム'!$B$2:$C$72,2,0)</f>
        <v>ミッキーズ</v>
      </c>
    </row>
    <row r="35" spans="2:17" ht="11.25" customHeight="1" thickBot="1">
      <c r="B35" s="177"/>
      <c r="C35" s="179"/>
      <c r="D35" s="182">
        <v>5</v>
      </c>
      <c r="E35" s="183"/>
      <c r="F35" s="137">
        <v>4</v>
      </c>
      <c r="G35" s="6"/>
      <c r="H35" s="6"/>
      <c r="I35" s="6"/>
      <c r="J35" s="87"/>
      <c r="K35" s="171"/>
      <c r="L35" s="3"/>
      <c r="M35" s="3"/>
      <c r="N35" s="5"/>
      <c r="O35" s="156">
        <v>0</v>
      </c>
      <c r="P35" s="54">
        <v>8</v>
      </c>
      <c r="Q35" s="114"/>
    </row>
    <row r="36" spans="2:19" ht="11.25" customHeight="1">
      <c r="B36" s="177" t="str">
        <f>VLOOKUP(C36,'Ｂクラス参加チーム'!$B$2:$C$72,2,0)</f>
        <v>いちかばちかーず</v>
      </c>
      <c r="C36" s="179">
        <v>16</v>
      </c>
      <c r="D36" s="83"/>
      <c r="E36" s="85">
        <v>2</v>
      </c>
      <c r="F36" s="41"/>
      <c r="G36" s="6"/>
      <c r="H36" s="6"/>
      <c r="I36" s="6"/>
      <c r="J36" s="87"/>
      <c r="K36" s="118"/>
      <c r="L36" s="81"/>
      <c r="M36" s="3"/>
      <c r="N36" s="3"/>
      <c r="O36" s="3"/>
      <c r="P36" s="74">
        <v>6</v>
      </c>
      <c r="Q36" s="77"/>
      <c r="R36" s="179">
        <v>48</v>
      </c>
      <c r="S36" s="178" t="str">
        <f>VLOOKUP(R36,'Ｂクラス参加チーム'!$B$2:$C$72,2,0)</f>
        <v>横浜GROOVY</v>
      </c>
    </row>
    <row r="37" spans="2:19" ht="11.25" customHeight="1" thickBot="1">
      <c r="B37" s="177"/>
      <c r="C37" s="179"/>
      <c r="D37" s="58"/>
      <c r="E37" s="76"/>
      <c r="F37" s="41"/>
      <c r="G37" s="6"/>
      <c r="H37" s="6"/>
      <c r="I37" s="6"/>
      <c r="J37" s="176">
        <v>5</v>
      </c>
      <c r="K37" s="175">
        <v>3</v>
      </c>
      <c r="L37" s="6"/>
      <c r="M37" s="3"/>
      <c r="N37" s="3"/>
      <c r="O37" s="6"/>
      <c r="P37" s="188"/>
      <c r="Q37" s="189"/>
      <c r="R37" s="179"/>
      <c r="S37" s="178"/>
    </row>
    <row r="38" spans="2:19" ht="11.25" customHeight="1" thickBot="1">
      <c r="B38" s="177" t="str">
        <f>VLOOKUP(C38,'Ｂクラス参加チーム'!$B$2:$C$72,2,0)</f>
        <v>国士無双</v>
      </c>
      <c r="C38" s="179">
        <v>17</v>
      </c>
      <c r="D38" s="78"/>
      <c r="E38" s="8"/>
      <c r="F38" s="8"/>
      <c r="G38" s="8"/>
      <c r="H38" s="58"/>
      <c r="I38" s="169"/>
      <c r="J38" s="170"/>
      <c r="K38" s="6"/>
      <c r="L38" s="7"/>
      <c r="M38" s="3"/>
      <c r="N38" s="6"/>
      <c r="O38" s="6"/>
      <c r="P38" s="187"/>
      <c r="Q38" s="187"/>
      <c r="R38" s="113">
        <v>49</v>
      </c>
      <c r="S38" s="114" t="str">
        <f>VLOOKUP(R38,'Ｂクラス参加チーム'!$B$2:$C$72,2,0)</f>
        <v>ノッツ</v>
      </c>
    </row>
    <row r="39" spans="2:17" ht="11.25" customHeight="1" thickBot="1">
      <c r="B39" s="177"/>
      <c r="C39" s="179"/>
      <c r="D39" s="58"/>
      <c r="E39" s="82">
        <v>2</v>
      </c>
      <c r="F39" s="45"/>
      <c r="G39" s="3"/>
      <c r="H39" s="6"/>
      <c r="I39" s="118"/>
      <c r="J39" s="6"/>
      <c r="K39" s="6"/>
      <c r="L39" s="7"/>
      <c r="M39" s="3"/>
      <c r="N39" s="3"/>
      <c r="O39" s="120"/>
      <c r="P39" s="54">
        <v>3</v>
      </c>
      <c r="Q39" s="114"/>
    </row>
    <row r="40" spans="2:19" ht="11.25" customHeight="1" thickBot="1">
      <c r="B40" s="177" t="str">
        <f>VLOOKUP(C40,'Ｂクラス参加チーム'!$B$2:$C$72,2,0)</f>
        <v>ポルキャノ</v>
      </c>
      <c r="C40" s="179">
        <v>18</v>
      </c>
      <c r="D40" s="104"/>
      <c r="E40" s="97">
        <v>9</v>
      </c>
      <c r="F40" s="138">
        <v>6</v>
      </c>
      <c r="G40" s="3"/>
      <c r="H40" s="6"/>
      <c r="I40" s="118"/>
      <c r="J40" s="6"/>
      <c r="K40" s="6"/>
      <c r="L40" s="7"/>
      <c r="M40" s="6"/>
      <c r="N40" s="6"/>
      <c r="O40" s="154">
        <v>5</v>
      </c>
      <c r="P40" s="185">
        <v>2</v>
      </c>
      <c r="Q40" s="186"/>
      <c r="R40" s="179">
        <v>50</v>
      </c>
      <c r="S40" s="178" t="str">
        <f>VLOOKUP(R40,'Ｂクラス参加チーム'!$B$2:$C$72,2,0)</f>
        <v>シュリケン</v>
      </c>
    </row>
    <row r="41" spans="2:19" ht="11.25" customHeight="1" thickBot="1">
      <c r="B41" s="177"/>
      <c r="C41" s="179"/>
      <c r="D41" s="47"/>
      <c r="E41" s="48"/>
      <c r="F41" s="51"/>
      <c r="G41" s="98"/>
      <c r="H41" s="6"/>
      <c r="I41" s="118"/>
      <c r="J41" s="6"/>
      <c r="K41" s="6"/>
      <c r="L41" s="7"/>
      <c r="M41" s="6"/>
      <c r="N41" s="117"/>
      <c r="O41" s="79"/>
      <c r="P41" s="55"/>
      <c r="Q41" s="55"/>
      <c r="R41" s="179"/>
      <c r="S41" s="178"/>
    </row>
    <row r="42" spans="2:19" ht="11.25" customHeight="1" thickBot="1">
      <c r="B42" s="177" t="str">
        <f>VLOOKUP(C42,'Ｂクラス参加チーム'!$B$2:$C$72,2,0)</f>
        <v>中山ヤンキース</v>
      </c>
      <c r="C42" s="179">
        <v>19</v>
      </c>
      <c r="D42" s="107"/>
      <c r="E42" s="108"/>
      <c r="F42" s="132"/>
      <c r="G42" s="58">
        <v>2</v>
      </c>
      <c r="H42" s="7"/>
      <c r="I42" s="118"/>
      <c r="J42" s="6"/>
      <c r="K42" s="6"/>
      <c r="L42" s="7"/>
      <c r="M42" s="118"/>
      <c r="N42" s="157">
        <v>3</v>
      </c>
      <c r="O42" s="70"/>
      <c r="P42" s="134"/>
      <c r="Q42" s="134"/>
      <c r="R42" s="113">
        <v>51</v>
      </c>
      <c r="S42" s="114" t="str">
        <f>VLOOKUP(R42,'Ｂクラス参加チーム'!$B$2:$C$72,2,0)</f>
        <v>闘魂ガイジンズ</v>
      </c>
    </row>
    <row r="43" spans="2:17" ht="11.25" customHeight="1" thickBot="1">
      <c r="B43" s="177"/>
      <c r="C43" s="179"/>
      <c r="D43" s="109"/>
      <c r="E43" s="106">
        <v>6</v>
      </c>
      <c r="F43" s="137">
        <v>7</v>
      </c>
      <c r="G43" s="6"/>
      <c r="H43" s="7"/>
      <c r="I43" s="118"/>
      <c r="J43" s="6"/>
      <c r="K43" s="6"/>
      <c r="L43" s="7"/>
      <c r="M43" s="118"/>
      <c r="N43" s="118"/>
      <c r="O43" s="144">
        <v>7</v>
      </c>
      <c r="P43" s="54">
        <v>9</v>
      </c>
      <c r="Q43" s="114"/>
    </row>
    <row r="44" spans="2:19" ht="11.25" customHeight="1">
      <c r="B44" s="177" t="str">
        <f>VLOOKUP(C44,'Ｂクラス参加チーム'!$B$2:$C$72,2,0)</f>
        <v>PATRIOT（パトリオット）</v>
      </c>
      <c r="C44" s="179">
        <v>20</v>
      </c>
      <c r="D44" s="83"/>
      <c r="E44" s="84">
        <v>3</v>
      </c>
      <c r="F44" s="41"/>
      <c r="G44" s="6"/>
      <c r="H44" s="7"/>
      <c r="I44" s="118"/>
      <c r="J44" s="6"/>
      <c r="K44" s="6"/>
      <c r="L44" s="7"/>
      <c r="M44" s="118"/>
      <c r="N44" s="6"/>
      <c r="O44" s="5"/>
      <c r="P44" s="186">
        <v>5</v>
      </c>
      <c r="Q44" s="186"/>
      <c r="R44" s="179">
        <v>52</v>
      </c>
      <c r="S44" s="178" t="str">
        <f>VLOOKUP(R44,'Ｂクラス参加チーム'!$B$2:$C$72,2,0)</f>
        <v>緑友クラブ</v>
      </c>
    </row>
    <row r="45" spans="2:19" ht="11.25" customHeight="1" thickBot="1">
      <c r="B45" s="177"/>
      <c r="C45" s="179"/>
      <c r="D45" s="57"/>
      <c r="E45" s="57"/>
      <c r="F45" s="57"/>
      <c r="G45" s="51"/>
      <c r="H45" s="98"/>
      <c r="I45" s="118"/>
      <c r="J45" s="6"/>
      <c r="K45" s="6"/>
      <c r="L45" s="7"/>
      <c r="M45" s="164"/>
      <c r="N45" s="67"/>
      <c r="O45" s="54"/>
      <c r="P45" s="54"/>
      <c r="Q45" s="54"/>
      <c r="R45" s="179"/>
      <c r="S45" s="178"/>
    </row>
    <row r="46" spans="2:19" ht="11.25" customHeight="1" thickBot="1">
      <c r="B46" s="177" t="str">
        <f>VLOOKUP(C46,'Ｂクラス参加チーム'!$B$2:$C$72,2,0)</f>
        <v>宮根シーホース</v>
      </c>
      <c r="C46" s="179">
        <v>21</v>
      </c>
      <c r="D46" s="107"/>
      <c r="E46" s="107"/>
      <c r="F46" s="57"/>
      <c r="G46" s="132"/>
      <c r="H46" s="166">
        <v>7</v>
      </c>
      <c r="I46" s="118"/>
      <c r="J46" s="6"/>
      <c r="K46" s="6"/>
      <c r="L46" s="165"/>
      <c r="M46" s="159">
        <v>4</v>
      </c>
      <c r="N46" s="53"/>
      <c r="O46" s="54"/>
      <c r="P46" s="75"/>
      <c r="Q46" s="75"/>
      <c r="R46" s="113">
        <v>53</v>
      </c>
      <c r="S46" s="114" t="str">
        <f>VLOOKUP(R46,'Ｂクラス参加チーム'!$B$2:$C$72,2,0)</f>
        <v>BLACK　OUT</v>
      </c>
    </row>
    <row r="47" spans="2:17" ht="10.5" customHeight="1" thickBot="1">
      <c r="B47" s="177"/>
      <c r="C47" s="179"/>
      <c r="D47" s="110"/>
      <c r="E47" s="106">
        <v>7</v>
      </c>
      <c r="F47" s="95"/>
      <c r="G47" s="118"/>
      <c r="H47" s="118"/>
      <c r="I47" s="118"/>
      <c r="J47" s="6"/>
      <c r="K47" s="6"/>
      <c r="L47" s="165"/>
      <c r="M47" s="6"/>
      <c r="N47" s="7"/>
      <c r="O47" s="117"/>
      <c r="P47" s="54">
        <v>0</v>
      </c>
      <c r="Q47" s="133"/>
    </row>
    <row r="48" spans="2:19" ht="11.25" customHeight="1" thickBot="1">
      <c r="B48" s="177" t="str">
        <f>VLOOKUP(C48,'Ｂクラス参加チーム'!$B$2:$C$72,2,0)</f>
        <v>SUPER TRY</v>
      </c>
      <c r="C48" s="179">
        <v>22</v>
      </c>
      <c r="D48" s="99"/>
      <c r="E48" s="84">
        <v>6</v>
      </c>
      <c r="F48" s="106">
        <v>15</v>
      </c>
      <c r="G48" s="118"/>
      <c r="H48" s="118"/>
      <c r="I48" s="118"/>
      <c r="J48" s="6"/>
      <c r="K48" s="6"/>
      <c r="L48" s="165"/>
      <c r="M48" s="6"/>
      <c r="N48" s="62"/>
      <c r="O48" s="145">
        <v>0</v>
      </c>
      <c r="P48" s="187">
        <v>7</v>
      </c>
      <c r="Q48" s="187"/>
      <c r="R48" s="179">
        <v>54</v>
      </c>
      <c r="S48" s="178" t="str">
        <f>VLOOKUP(R48,'Ｂクラス参加チーム'!$B$2:$C$72,2,0)</f>
        <v>霧が丘グリーンソックス</v>
      </c>
    </row>
    <row r="49" spans="2:19" ht="11.25" customHeight="1" thickBot="1">
      <c r="B49" s="177"/>
      <c r="C49" s="179"/>
      <c r="D49" s="47"/>
      <c r="E49" s="48"/>
      <c r="F49" s="132"/>
      <c r="G49" s="137">
        <v>6</v>
      </c>
      <c r="H49" s="118"/>
      <c r="I49" s="118"/>
      <c r="J49" s="6"/>
      <c r="K49" s="6"/>
      <c r="L49" s="165"/>
      <c r="M49" s="6"/>
      <c r="N49" s="158">
        <v>1</v>
      </c>
      <c r="O49" s="59"/>
      <c r="P49" s="6"/>
      <c r="Q49" s="6"/>
      <c r="R49" s="179"/>
      <c r="S49" s="178"/>
    </row>
    <row r="50" spans="2:19" ht="11.25" customHeight="1" thickBot="1">
      <c r="B50" s="177" t="str">
        <f>VLOOKUP(C50,'Ｂクラス参加チーム'!$B$2:$C$72,2,0)</f>
        <v>バーニング</v>
      </c>
      <c r="C50" s="179">
        <v>23</v>
      </c>
      <c r="D50" s="60"/>
      <c r="E50" s="66"/>
      <c r="F50" s="49"/>
      <c r="G50" s="41"/>
      <c r="H50" s="118"/>
      <c r="I50" s="118"/>
      <c r="J50" s="6"/>
      <c r="K50" s="6"/>
      <c r="L50" s="165"/>
      <c r="M50" s="6"/>
      <c r="N50" s="118"/>
      <c r="O50" s="142"/>
      <c r="P50" s="119"/>
      <c r="Q50" s="119"/>
      <c r="R50" s="179">
        <v>55</v>
      </c>
      <c r="S50" s="178" t="str">
        <f>VLOOKUP(R50,'Ｂクラス参加チーム'!$B$2:$C$72,2,0)</f>
        <v>Jackie's　（ジャッキーズ）</v>
      </c>
    </row>
    <row r="51" spans="2:19" ht="11.25" customHeight="1" thickBot="1">
      <c r="B51" s="177"/>
      <c r="C51" s="179"/>
      <c r="D51" s="111"/>
      <c r="E51" s="82">
        <v>1</v>
      </c>
      <c r="F51" s="136">
        <v>2</v>
      </c>
      <c r="G51" s="6"/>
      <c r="H51" s="118"/>
      <c r="I51" s="118"/>
      <c r="J51" s="6"/>
      <c r="K51" s="6"/>
      <c r="L51" s="165"/>
      <c r="M51" s="67"/>
      <c r="N51" s="118"/>
      <c r="O51" s="144">
        <v>5</v>
      </c>
      <c r="P51" s="67">
        <v>13</v>
      </c>
      <c r="Q51" s="59"/>
      <c r="R51" s="179"/>
      <c r="S51" s="178"/>
    </row>
    <row r="52" spans="2:19" ht="11.25" customHeight="1" thickBot="1">
      <c r="B52" s="177" t="str">
        <f>VLOOKUP(C52,'Ｂクラス参加チーム'!$B$2:$C$72,2,0)</f>
        <v>昭和オプトロニクス</v>
      </c>
      <c r="C52" s="179">
        <v>24</v>
      </c>
      <c r="D52" s="104"/>
      <c r="E52" s="97">
        <v>15</v>
      </c>
      <c r="F52" s="41"/>
      <c r="G52" s="6"/>
      <c r="H52" s="118"/>
      <c r="I52" s="130" t="s">
        <v>189</v>
      </c>
      <c r="J52" s="6"/>
      <c r="K52" s="3"/>
      <c r="L52" s="165"/>
      <c r="M52" s="70"/>
      <c r="N52" s="6"/>
      <c r="O52" s="5"/>
      <c r="P52" s="74">
        <v>1</v>
      </c>
      <c r="Q52" s="65"/>
      <c r="R52" s="179">
        <v>56</v>
      </c>
      <c r="S52" s="178" t="str">
        <f>VLOOKUP(R52,'Ｂクラス参加チーム'!$B$2:$C$72,2,0)</f>
        <v>Ballsunsいぶき野</v>
      </c>
    </row>
    <row r="53" spans="2:19" ht="11.25" customHeight="1" thickBot="1">
      <c r="B53" s="177"/>
      <c r="C53" s="179"/>
      <c r="D53" s="6"/>
      <c r="E53" s="50"/>
      <c r="F53" s="50"/>
      <c r="G53" s="50"/>
      <c r="H53" s="131"/>
      <c r="I53" s="173">
        <v>4</v>
      </c>
      <c r="J53" s="6"/>
      <c r="K53" s="3"/>
      <c r="L53" s="174">
        <v>3</v>
      </c>
      <c r="M53" s="3"/>
      <c r="N53" s="3"/>
      <c r="O53" s="6"/>
      <c r="P53" s="189"/>
      <c r="Q53" s="189"/>
      <c r="R53" s="179"/>
      <c r="S53" s="178"/>
    </row>
    <row r="54" spans="2:19" ht="11.25" customHeight="1" thickBot="1">
      <c r="B54" s="177" t="str">
        <f>VLOOKUP(C54,'Ｂクラス参加チーム'!$B$2:$C$72,2,0)</f>
        <v>技研ダブレックス</v>
      </c>
      <c r="C54" s="179">
        <v>25</v>
      </c>
      <c r="D54" s="77"/>
      <c r="E54" s="78"/>
      <c r="F54" s="50"/>
      <c r="G54" s="50"/>
      <c r="H54" s="51"/>
      <c r="I54" s="45"/>
      <c r="J54" s="3"/>
      <c r="K54" s="3"/>
      <c r="L54" s="162"/>
      <c r="M54" s="3"/>
      <c r="N54" s="6"/>
      <c r="O54" s="6"/>
      <c r="P54" s="187"/>
      <c r="Q54" s="187"/>
      <c r="R54" s="113">
        <v>57</v>
      </c>
      <c r="S54" s="114" t="str">
        <f>VLOOKUP(R54,'Ｂクラス参加チーム'!$B$2:$C$72,2,0)</f>
        <v>Barong's</v>
      </c>
    </row>
    <row r="55" spans="2:17" ht="11.25" customHeight="1" thickBot="1">
      <c r="B55" s="177"/>
      <c r="C55" s="179"/>
      <c r="D55" s="111"/>
      <c r="E55" s="82">
        <v>4</v>
      </c>
      <c r="F55" s="98"/>
      <c r="G55" s="6"/>
      <c r="H55" s="6"/>
      <c r="I55" s="7"/>
      <c r="J55" s="3"/>
      <c r="K55" s="3"/>
      <c r="L55" s="118"/>
      <c r="M55" s="3"/>
      <c r="N55" s="3"/>
      <c r="O55" s="118"/>
      <c r="P55" s="54">
        <v>9</v>
      </c>
      <c r="Q55" s="133"/>
    </row>
    <row r="56" spans="2:19" ht="11.25" customHeight="1" thickBot="1">
      <c r="B56" s="177" t="str">
        <f>VLOOKUP(C56,'Ｂクラス参加チーム'!$B$2:$C$72,2,0)</f>
        <v>BATMAN</v>
      </c>
      <c r="C56" s="179">
        <v>26</v>
      </c>
      <c r="D56" s="104"/>
      <c r="E56" s="97">
        <v>10</v>
      </c>
      <c r="F56" s="85">
        <v>7</v>
      </c>
      <c r="G56" s="6"/>
      <c r="H56" s="6"/>
      <c r="I56" s="7"/>
      <c r="J56" s="3"/>
      <c r="K56" s="3"/>
      <c r="L56" s="118"/>
      <c r="M56" s="6"/>
      <c r="N56" s="118"/>
      <c r="O56" s="147">
        <v>4</v>
      </c>
      <c r="P56" s="186">
        <v>4</v>
      </c>
      <c r="Q56" s="186"/>
      <c r="R56" s="179">
        <v>58</v>
      </c>
      <c r="S56" s="178" t="str">
        <f>VLOOKUP(R56,'Ｂクラス参加チーム'!$B$2:$C$72,2,0)</f>
        <v>横浜エヌスターズ</v>
      </c>
    </row>
    <row r="57" spans="2:19" ht="11.25" customHeight="1" thickBot="1">
      <c r="B57" s="177"/>
      <c r="C57" s="179"/>
      <c r="D57" s="47"/>
      <c r="E57" s="48"/>
      <c r="F57" s="49"/>
      <c r="G57" s="98"/>
      <c r="H57" s="6"/>
      <c r="I57" s="7"/>
      <c r="J57" s="3"/>
      <c r="K57" s="3"/>
      <c r="L57" s="118"/>
      <c r="M57" s="6"/>
      <c r="N57" s="120"/>
      <c r="O57" s="143"/>
      <c r="P57" s="90"/>
      <c r="Q57" s="90"/>
      <c r="R57" s="179"/>
      <c r="S57" s="178"/>
    </row>
    <row r="58" spans="2:19" ht="11.25" customHeight="1" thickBot="1">
      <c r="B58" s="177" t="str">
        <f>VLOOKUP(C58,'Ｂクラス参加チーム'!$B$2:$C$72,2,0)</f>
        <v>スカンクス</v>
      </c>
      <c r="C58" s="179">
        <v>27</v>
      </c>
      <c r="D58" s="107"/>
      <c r="E58" s="108"/>
      <c r="F58" s="132"/>
      <c r="G58" s="106">
        <v>4</v>
      </c>
      <c r="H58" s="6"/>
      <c r="I58" s="7"/>
      <c r="J58" s="3"/>
      <c r="K58" s="3"/>
      <c r="L58" s="118"/>
      <c r="M58" s="118"/>
      <c r="N58" s="161">
        <v>6</v>
      </c>
      <c r="O58" s="70"/>
      <c r="P58" s="89"/>
      <c r="Q58" s="89"/>
      <c r="R58" s="179">
        <v>59</v>
      </c>
      <c r="S58" s="178" t="str">
        <f>VLOOKUP(R58,'Ｂクラス参加チーム'!$B$2:$C$72,2,0)</f>
        <v>ハリケーン・緑</v>
      </c>
    </row>
    <row r="59" spans="2:19" ht="11.25" customHeight="1" thickBot="1">
      <c r="B59" s="177"/>
      <c r="C59" s="179"/>
      <c r="D59" s="109"/>
      <c r="E59" s="106">
        <v>13</v>
      </c>
      <c r="F59" s="137">
        <v>12</v>
      </c>
      <c r="G59" s="118"/>
      <c r="H59" s="6"/>
      <c r="I59" s="7"/>
      <c r="J59" s="3"/>
      <c r="K59" s="50"/>
      <c r="L59" s="118"/>
      <c r="M59" s="118"/>
      <c r="N59" s="5"/>
      <c r="O59" s="146">
        <v>1</v>
      </c>
      <c r="P59" s="67">
        <v>2</v>
      </c>
      <c r="Q59" s="67"/>
      <c r="R59" s="179"/>
      <c r="S59" s="178"/>
    </row>
    <row r="60" spans="2:19" ht="11.25" customHeight="1" thickBot="1">
      <c r="B60" s="177" t="str">
        <f>VLOOKUP(C60,'Ｂクラス参加チーム'!$B$2:$C$72,2,0)</f>
        <v>横浜メジャーズ</v>
      </c>
      <c r="C60" s="179">
        <v>28</v>
      </c>
      <c r="D60" s="112"/>
      <c r="E60" s="84">
        <v>0</v>
      </c>
      <c r="F60" s="45"/>
      <c r="G60" s="118"/>
      <c r="H60" s="6"/>
      <c r="I60" s="7"/>
      <c r="J60" s="3"/>
      <c r="K60" s="3"/>
      <c r="L60" s="118"/>
      <c r="M60" s="118"/>
      <c r="N60" s="6"/>
      <c r="O60" s="118"/>
      <c r="P60" s="115">
        <v>9</v>
      </c>
      <c r="Q60" s="115"/>
      <c r="R60" s="179">
        <v>60</v>
      </c>
      <c r="S60" s="178" t="str">
        <f>VLOOKUP(R60,'Ｂクラス参加チーム'!$B$2:$C$72,2,0)</f>
        <v>横浜三保エンジェルス</v>
      </c>
    </row>
    <row r="61" spans="2:19" ht="11.25" customHeight="1" thickBot="1">
      <c r="B61" s="177"/>
      <c r="C61" s="179"/>
      <c r="D61" s="57"/>
      <c r="E61" s="57"/>
      <c r="F61" s="57"/>
      <c r="G61" s="132"/>
      <c r="H61" s="167">
        <v>4</v>
      </c>
      <c r="I61" s="7"/>
      <c r="J61" s="3"/>
      <c r="K61" s="3"/>
      <c r="L61" s="118"/>
      <c r="M61" s="168">
        <v>5</v>
      </c>
      <c r="N61" s="67"/>
      <c r="O61" s="54"/>
      <c r="P61" s="54"/>
      <c r="Q61" s="54"/>
      <c r="R61" s="179"/>
      <c r="S61" s="178"/>
    </row>
    <row r="62" spans="2:19" ht="11.25" customHeight="1" thickBot="1">
      <c r="B62" s="177" t="str">
        <f>VLOOKUP(C62,'Ｂクラス参加チーム'!$B$2:$C$72,2,0)</f>
        <v>下長津田メッツ</v>
      </c>
      <c r="C62" s="179">
        <v>29</v>
      </c>
      <c r="D62" s="60"/>
      <c r="E62" s="60"/>
      <c r="F62" s="57"/>
      <c r="G62" s="49"/>
      <c r="H62" s="41"/>
      <c r="I62" s="3"/>
      <c r="J62" s="3"/>
      <c r="K62" s="3"/>
      <c r="L62" s="3"/>
      <c r="M62" s="5"/>
      <c r="N62" s="70"/>
      <c r="O62" s="54"/>
      <c r="P62" s="115"/>
      <c r="Q62" s="115"/>
      <c r="R62" s="179">
        <v>61</v>
      </c>
      <c r="S62" s="178" t="str">
        <f>VLOOKUP(R62,'Ｂクラス参加チーム'!$B$2:$C$72,2,0)</f>
        <v>Bad Boys　（バッドボーイズ）</v>
      </c>
    </row>
    <row r="63" spans="2:19" ht="11.25" customHeight="1" thickBot="1">
      <c r="B63" s="177"/>
      <c r="C63" s="179"/>
      <c r="D63" s="111"/>
      <c r="E63" s="82">
        <v>1</v>
      </c>
      <c r="F63" s="45"/>
      <c r="G63" s="5"/>
      <c r="H63" s="6"/>
      <c r="I63" s="3"/>
      <c r="J63" s="3"/>
      <c r="K63" s="3"/>
      <c r="L63" s="3"/>
      <c r="M63" s="5"/>
      <c r="N63" s="6"/>
      <c r="O63" s="120"/>
      <c r="P63" s="67">
        <v>9</v>
      </c>
      <c r="Q63" s="67"/>
      <c r="R63" s="179"/>
      <c r="S63" s="178"/>
    </row>
    <row r="64" spans="2:19" ht="11.25" customHeight="1" thickBot="1">
      <c r="B64" s="177" t="str">
        <f>VLOOKUP(C64,'Ｂクラス参加チーム'!$B$2:$C$72,2,0)</f>
        <v>横浜ブリーズ</v>
      </c>
      <c r="C64" s="179">
        <v>30</v>
      </c>
      <c r="D64" s="122"/>
      <c r="E64" s="97">
        <v>2</v>
      </c>
      <c r="F64" s="139">
        <v>5</v>
      </c>
      <c r="G64" s="5"/>
      <c r="H64" s="6"/>
      <c r="I64" s="3"/>
      <c r="J64" s="3"/>
      <c r="K64" s="3"/>
      <c r="L64" s="3"/>
      <c r="M64" s="6"/>
      <c r="N64" s="62"/>
      <c r="O64" s="67">
        <v>4</v>
      </c>
      <c r="P64" s="74">
        <v>1</v>
      </c>
      <c r="Q64" s="75"/>
      <c r="R64" s="179">
        <v>62</v>
      </c>
      <c r="S64" s="178" t="str">
        <f>VLOOKUP(R64,'Ｂクラス参加チーム'!$B$2:$C$72,2,0)</f>
        <v>リバーズ</v>
      </c>
    </row>
    <row r="65" spans="2:19" ht="11.25" customHeight="1" thickBot="1">
      <c r="B65" s="177"/>
      <c r="C65" s="179"/>
      <c r="D65" s="47"/>
      <c r="E65" s="48"/>
      <c r="F65" s="132"/>
      <c r="G65" s="152">
        <v>3</v>
      </c>
      <c r="H65" s="6"/>
      <c r="I65" s="3"/>
      <c r="J65" s="3"/>
      <c r="K65" s="3"/>
      <c r="L65" s="3"/>
      <c r="M65" s="6"/>
      <c r="N65" s="158">
        <v>1</v>
      </c>
      <c r="O65" s="59"/>
      <c r="P65" s="6"/>
      <c r="Q65" s="6"/>
      <c r="R65" s="179"/>
      <c r="S65" s="178"/>
    </row>
    <row r="66" spans="2:19" ht="11.25" customHeight="1" thickBot="1">
      <c r="B66" s="177" t="str">
        <f>VLOOKUP(C66,'Ｂクラス参加チーム'!$B$2:$C$72,2,0)</f>
        <v>横浜ドリームス</v>
      </c>
      <c r="C66" s="179">
        <v>31</v>
      </c>
      <c r="D66" s="60"/>
      <c r="E66" s="66"/>
      <c r="F66" s="49" t="s">
        <v>145</v>
      </c>
      <c r="G66" s="41"/>
      <c r="H66" s="6"/>
      <c r="I66" s="3"/>
      <c r="J66" s="3"/>
      <c r="K66" s="3"/>
      <c r="L66" s="3"/>
      <c r="M66" s="6"/>
      <c r="N66" s="118"/>
      <c r="O66" s="148" t="s">
        <v>158</v>
      </c>
      <c r="P66" s="119"/>
      <c r="Q66" s="119"/>
      <c r="R66" s="179">
        <v>63</v>
      </c>
      <c r="S66" s="178" t="str">
        <f>VLOOKUP(R66,'Ｂクラス参加チーム'!$B$2:$C$72,2,0)</f>
        <v>K・O・Bチャールズ</v>
      </c>
    </row>
    <row r="67" spans="2:19" ht="11.25" customHeight="1">
      <c r="B67" s="177"/>
      <c r="C67" s="179"/>
      <c r="D67" s="59"/>
      <c r="E67" s="6"/>
      <c r="F67" s="71"/>
      <c r="G67" s="41"/>
      <c r="H67" s="3"/>
      <c r="I67" s="3"/>
      <c r="J67" s="3"/>
      <c r="K67" s="3"/>
      <c r="L67" s="3"/>
      <c r="M67" s="6"/>
      <c r="N67" s="6"/>
      <c r="O67" s="59"/>
      <c r="P67" s="6"/>
      <c r="Q67" s="59"/>
      <c r="R67" s="179"/>
      <c r="S67" s="178"/>
    </row>
    <row r="68" spans="2:19" ht="11.25" customHeight="1">
      <c r="B68" s="177"/>
      <c r="C68" s="179"/>
      <c r="D68" s="81"/>
      <c r="E68" s="6"/>
      <c r="F68" s="41"/>
      <c r="G68" s="6"/>
      <c r="H68" s="3"/>
      <c r="I68" s="3"/>
      <c r="J68" s="3"/>
      <c r="M68" s="1"/>
      <c r="N68" s="6"/>
      <c r="O68" s="6"/>
      <c r="P68" s="6"/>
      <c r="Q68" s="81"/>
      <c r="R68" s="179"/>
      <c r="S68" s="178"/>
    </row>
    <row r="69" spans="2:19" ht="11.25" customHeight="1">
      <c r="B69" s="177"/>
      <c r="C69" s="179"/>
      <c r="D69" s="59"/>
      <c r="E69" s="67"/>
      <c r="F69" s="41"/>
      <c r="G69" s="6"/>
      <c r="H69" s="6"/>
      <c r="I69" s="6"/>
      <c r="J69" s="3"/>
      <c r="P69" s="91"/>
      <c r="Q69" s="1"/>
      <c r="R69" s="179"/>
      <c r="S69" s="178"/>
    </row>
    <row r="70" spans="2:19" ht="13.5" customHeight="1">
      <c r="B70" s="177"/>
      <c r="C70" s="179"/>
      <c r="D70" s="1"/>
      <c r="E70" s="41"/>
      <c r="P70" s="91"/>
      <c r="Q70" s="1"/>
      <c r="R70" s="179"/>
      <c r="S70" s="178"/>
    </row>
    <row r="71" spans="2:19" ht="13.5">
      <c r="B71" s="177"/>
      <c r="C71" s="179"/>
      <c r="R71" s="179"/>
      <c r="S71" s="178"/>
    </row>
    <row r="72" ht="13.5">
      <c r="O72" s="1"/>
    </row>
  </sheetData>
  <mergeCells count="141">
    <mergeCell ref="C70:C71"/>
    <mergeCell ref="D11:E11"/>
    <mergeCell ref="D12:E12"/>
    <mergeCell ref="D15:E15"/>
    <mergeCell ref="D19:E19"/>
    <mergeCell ref="D23:E23"/>
    <mergeCell ref="D27:E27"/>
    <mergeCell ref="D28:E28"/>
    <mergeCell ref="D14:E14"/>
    <mergeCell ref="D22:E22"/>
    <mergeCell ref="R70:R71"/>
    <mergeCell ref="R68:R69"/>
    <mergeCell ref="R56:R57"/>
    <mergeCell ref="R58:R59"/>
    <mergeCell ref="R60:R61"/>
    <mergeCell ref="S68:S69"/>
    <mergeCell ref="A2:S2"/>
    <mergeCell ref="P32:Q32"/>
    <mergeCell ref="P53:Q53"/>
    <mergeCell ref="P54:Q54"/>
    <mergeCell ref="P40:Q40"/>
    <mergeCell ref="P48:Q48"/>
    <mergeCell ref="P56:Q56"/>
    <mergeCell ref="P44:Q44"/>
    <mergeCell ref="P28:Q28"/>
    <mergeCell ref="P37:Q37"/>
    <mergeCell ref="P38:Q38"/>
    <mergeCell ref="D21:E21"/>
    <mergeCell ref="P20:Q20"/>
    <mergeCell ref="D31:E31"/>
    <mergeCell ref="D35:E35"/>
    <mergeCell ref="D29:E29"/>
    <mergeCell ref="D30:E30"/>
    <mergeCell ref="S24:S25"/>
    <mergeCell ref="P16:Q16"/>
    <mergeCell ref="P24:Q24"/>
    <mergeCell ref="R20:R21"/>
    <mergeCell ref="S20:S21"/>
    <mergeCell ref="S16:S17"/>
    <mergeCell ref="R16:R17"/>
    <mergeCell ref="R24:R25"/>
    <mergeCell ref="J5:K5"/>
    <mergeCell ref="D7:E7"/>
    <mergeCell ref="S12:S13"/>
    <mergeCell ref="S6:S7"/>
    <mergeCell ref="S8:S9"/>
    <mergeCell ref="R6:R7"/>
    <mergeCell ref="D13:E13"/>
    <mergeCell ref="R12:R13"/>
    <mergeCell ref="R8:R9"/>
    <mergeCell ref="S48:S49"/>
    <mergeCell ref="S44:S45"/>
    <mergeCell ref="S40:S41"/>
    <mergeCell ref="S28:S29"/>
    <mergeCell ref="S36:S37"/>
    <mergeCell ref="S32:S33"/>
    <mergeCell ref="R50:R51"/>
    <mergeCell ref="R52:R53"/>
    <mergeCell ref="S62:S63"/>
    <mergeCell ref="S60:S61"/>
    <mergeCell ref="S58:S59"/>
    <mergeCell ref="S56:S57"/>
    <mergeCell ref="S52:S53"/>
    <mergeCell ref="S50:S51"/>
    <mergeCell ref="R36:R37"/>
    <mergeCell ref="R40:R41"/>
    <mergeCell ref="R44:R45"/>
    <mergeCell ref="R48:R49"/>
    <mergeCell ref="R28:R29"/>
    <mergeCell ref="B52:B53"/>
    <mergeCell ref="C42:C43"/>
    <mergeCell ref="C44:C45"/>
    <mergeCell ref="B44:B45"/>
    <mergeCell ref="B50:B51"/>
    <mergeCell ref="B36:B37"/>
    <mergeCell ref="B42:B43"/>
    <mergeCell ref="C30:C31"/>
    <mergeCell ref="R32:R33"/>
    <mergeCell ref="B30:B31"/>
    <mergeCell ref="B6:B7"/>
    <mergeCell ref="C6:C7"/>
    <mergeCell ref="B10:B11"/>
    <mergeCell ref="C10:C11"/>
    <mergeCell ref="B8:B9"/>
    <mergeCell ref="C8:C9"/>
    <mergeCell ref="C16:C17"/>
    <mergeCell ref="B12:B13"/>
    <mergeCell ref="B14:B15"/>
    <mergeCell ref="C12:C13"/>
    <mergeCell ref="C14:C15"/>
    <mergeCell ref="B16:B17"/>
    <mergeCell ref="C18:C19"/>
    <mergeCell ref="B18:B19"/>
    <mergeCell ref="B20:B21"/>
    <mergeCell ref="C20:C21"/>
    <mergeCell ref="B22:B23"/>
    <mergeCell ref="C22:C23"/>
    <mergeCell ref="C24:C25"/>
    <mergeCell ref="B26:B27"/>
    <mergeCell ref="C26:C27"/>
    <mergeCell ref="B28:B29"/>
    <mergeCell ref="C28:C29"/>
    <mergeCell ref="B24:B25"/>
    <mergeCell ref="B32:B33"/>
    <mergeCell ref="C32:C33"/>
    <mergeCell ref="B34:B35"/>
    <mergeCell ref="C34:C35"/>
    <mergeCell ref="C36:C37"/>
    <mergeCell ref="B60:B61"/>
    <mergeCell ref="C38:C39"/>
    <mergeCell ref="C40:C41"/>
    <mergeCell ref="B38:B39"/>
    <mergeCell ref="B40:B41"/>
    <mergeCell ref="C50:C51"/>
    <mergeCell ref="C52:C53"/>
    <mergeCell ref="B46:B47"/>
    <mergeCell ref="B48:B49"/>
    <mergeCell ref="C46:C47"/>
    <mergeCell ref="C48:C49"/>
    <mergeCell ref="C68:C69"/>
    <mergeCell ref="B62:B63"/>
    <mergeCell ref="B64:B65"/>
    <mergeCell ref="B66:B67"/>
    <mergeCell ref="B68:B69"/>
    <mergeCell ref="B56:B57"/>
    <mergeCell ref="B54:B55"/>
    <mergeCell ref="B58:B59"/>
    <mergeCell ref="C54:C55"/>
    <mergeCell ref="C56:C57"/>
    <mergeCell ref="C58:C59"/>
    <mergeCell ref="C60:C61"/>
    <mergeCell ref="B70:B71"/>
    <mergeCell ref="S70:S71"/>
    <mergeCell ref="C62:C63"/>
    <mergeCell ref="C64:C65"/>
    <mergeCell ref="C66:C67"/>
    <mergeCell ref="R62:R63"/>
    <mergeCell ref="R64:R65"/>
    <mergeCell ref="R66:R67"/>
    <mergeCell ref="S66:S67"/>
    <mergeCell ref="S64:S65"/>
  </mergeCells>
  <hyperlinks>
    <hyperlink ref="D5" location="'１・２回戦左側試合結果'!A1" display="1回戦"/>
    <hyperlink ref="E5" location="'１・２回戦左側試合結果'!A1" display="2回戦"/>
    <hyperlink ref="F5" location="'３回戦試合結果'!A1" display="3回戦"/>
    <hyperlink ref="G5" location="'４・５回戦試合結果'!A1" display="4回戦"/>
    <hyperlink ref="H5" location="'４・５回戦試合結果'!A1" display="5回戦"/>
    <hyperlink ref="I5" location="準決・決勝試合結果!A1" display="準決"/>
    <hyperlink ref="J5:K5" location="準決・決勝試合結果!A1" display="決勝戦"/>
    <hyperlink ref="L5" location="準決・決勝試合結果!A1" display="準決"/>
    <hyperlink ref="M5" location="'４・５回戦試合結果'!A1" display="5回戦"/>
    <hyperlink ref="N5" location="'４・５回戦試合結果'!A1" display="4回戦"/>
    <hyperlink ref="O5" location="'３回戦試合結果'!A1" display="3回戦"/>
    <hyperlink ref="P5" location="'１・２回戦右側試合結果'!A1" display="2回戦"/>
    <hyperlink ref="Q5" location="'１・２回戦右側試合結果'!A1" display="1回戦"/>
  </hyperlinks>
  <printOptions/>
  <pageMargins left="0.28" right="0.23" top="0.984251968503937" bottom="0.61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48"/>
  <sheetViews>
    <sheetView showGridLines="0" showRowColHeaders="0" workbookViewId="0" topLeftCell="A1">
      <selection activeCell="K4" sqref="K4:M4"/>
    </sheetView>
  </sheetViews>
  <sheetFormatPr defaultColWidth="9.00390625" defaultRowHeight="13.5"/>
  <cols>
    <col min="1" max="1" width="3.125" style="0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99" t="s">
        <v>75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4:14" ht="13.5">
      <c r="D3" t="s">
        <v>18</v>
      </c>
      <c r="N3" s="1"/>
    </row>
    <row r="4" spans="11:13" ht="13.5">
      <c r="K4" s="200" t="s">
        <v>21</v>
      </c>
      <c r="L4" s="201"/>
      <c r="M4" s="202"/>
    </row>
    <row r="5" ht="14.25" thickBot="1">
      <c r="D5" s="12"/>
    </row>
    <row r="6" spans="2:14" ht="18" customHeight="1" thickBot="1" thickTop="1">
      <c r="B6" s="31" t="s">
        <v>13</v>
      </c>
      <c r="C6" s="13" t="s">
        <v>24</v>
      </c>
      <c r="D6" s="13" t="s">
        <v>8</v>
      </c>
      <c r="E6" s="14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6" t="s">
        <v>9</v>
      </c>
      <c r="M6" s="27" t="s">
        <v>10</v>
      </c>
      <c r="N6" s="28"/>
    </row>
    <row r="7" spans="2:14" ht="18" customHeight="1" thickBot="1">
      <c r="B7" s="102">
        <v>38802</v>
      </c>
      <c r="C7" s="17">
        <v>2</v>
      </c>
      <c r="D7" s="17" t="str">
        <f>VLOOKUP(C7,'Ｂクラス参加チーム'!$B$2:$C$66,2,0)</f>
        <v>ベイ・ブルース</v>
      </c>
      <c r="E7" s="10">
        <v>1</v>
      </c>
      <c r="F7" s="11">
        <v>0</v>
      </c>
      <c r="G7" s="11">
        <v>0</v>
      </c>
      <c r="H7" s="11">
        <v>0</v>
      </c>
      <c r="I7" s="11">
        <v>0</v>
      </c>
      <c r="J7" s="11"/>
      <c r="K7" s="11"/>
      <c r="L7" s="18">
        <f>SUM(E7:K7)</f>
        <v>1</v>
      </c>
      <c r="M7" s="23" t="s">
        <v>95</v>
      </c>
      <c r="N7" s="24"/>
    </row>
    <row r="8" spans="2:14" ht="18" customHeight="1" thickBot="1">
      <c r="B8" s="43"/>
      <c r="C8" s="19">
        <v>1</v>
      </c>
      <c r="D8" s="101" t="s">
        <v>93</v>
      </c>
      <c r="E8" s="20">
        <v>3</v>
      </c>
      <c r="F8" s="21">
        <v>0</v>
      </c>
      <c r="G8" s="21">
        <v>0</v>
      </c>
      <c r="H8" s="21">
        <v>1</v>
      </c>
      <c r="I8" s="21" t="s">
        <v>94</v>
      </c>
      <c r="J8" s="21"/>
      <c r="K8" s="21"/>
      <c r="L8" s="22">
        <f>SUM(E8:K8)</f>
        <v>4</v>
      </c>
      <c r="M8" s="105" t="s">
        <v>105</v>
      </c>
      <c r="N8" s="26"/>
    </row>
    <row r="9" ht="18" customHeight="1" thickTop="1"/>
    <row r="10" ht="18" customHeight="1"/>
    <row r="11" ht="18" customHeight="1" thickBot="1">
      <c r="D11" s="44"/>
    </row>
    <row r="12" spans="2:14" ht="18" customHeight="1" thickBot="1" thickTop="1">
      <c r="B12" s="31" t="s">
        <v>14</v>
      </c>
      <c r="C12" s="13" t="s">
        <v>24</v>
      </c>
      <c r="D12" s="13" t="s">
        <v>8</v>
      </c>
      <c r="E12" s="14">
        <v>1</v>
      </c>
      <c r="F12" s="15">
        <v>2</v>
      </c>
      <c r="G12" s="15">
        <v>3</v>
      </c>
      <c r="H12" s="15">
        <v>4</v>
      </c>
      <c r="I12" s="15">
        <v>5</v>
      </c>
      <c r="J12" s="15">
        <v>6</v>
      </c>
      <c r="K12" s="15">
        <v>7</v>
      </c>
      <c r="L12" s="16" t="s">
        <v>9</v>
      </c>
      <c r="M12" s="27" t="s">
        <v>10</v>
      </c>
      <c r="N12" s="28"/>
    </row>
    <row r="13" spans="2:14" ht="18" customHeight="1" thickBot="1">
      <c r="B13" s="102" t="s">
        <v>96</v>
      </c>
      <c r="C13" s="17">
        <v>3</v>
      </c>
      <c r="D13" s="17" t="str">
        <f>VLOOKUP(C13,'Ｂクラス参加チーム'!$B$2:$C$66,2,0)</f>
        <v>ムラタジェントルズ</v>
      </c>
      <c r="E13" s="10">
        <v>0</v>
      </c>
      <c r="F13" s="11">
        <v>0</v>
      </c>
      <c r="G13" s="11">
        <v>0</v>
      </c>
      <c r="H13" s="11">
        <v>0</v>
      </c>
      <c r="I13" s="11">
        <v>0</v>
      </c>
      <c r="J13" s="11">
        <v>1</v>
      </c>
      <c r="K13" s="11"/>
      <c r="L13" s="18">
        <f>SUM(E13:K13)</f>
        <v>1</v>
      </c>
      <c r="M13" s="23" t="s">
        <v>98</v>
      </c>
      <c r="N13" s="24"/>
    </row>
    <row r="14" spans="2:14" ht="18" customHeight="1" thickBot="1">
      <c r="B14" s="30"/>
      <c r="C14" s="19">
        <v>4</v>
      </c>
      <c r="D14" s="68" t="str">
        <f>VLOOKUP(C14,'Ｂクラス参加チーム'!$B$2:$C$66,2,0)</f>
        <v>アルバトロス</v>
      </c>
      <c r="E14" s="20">
        <v>0</v>
      </c>
      <c r="F14" s="21">
        <v>0</v>
      </c>
      <c r="G14" s="21">
        <v>1</v>
      </c>
      <c r="H14" s="21">
        <v>0</v>
      </c>
      <c r="I14" s="21">
        <v>0</v>
      </c>
      <c r="J14" s="21" t="s">
        <v>97</v>
      </c>
      <c r="K14" s="21"/>
      <c r="L14" s="22">
        <v>2</v>
      </c>
      <c r="M14" s="105" t="s">
        <v>106</v>
      </c>
      <c r="N14" s="26"/>
    </row>
    <row r="15" ht="18" customHeight="1" thickTop="1"/>
    <row r="16" ht="18" customHeight="1"/>
    <row r="17" ht="18" customHeight="1" thickBot="1"/>
    <row r="18" spans="2:14" ht="18" customHeight="1" thickBot="1" thickTop="1">
      <c r="B18" s="31" t="s">
        <v>14</v>
      </c>
      <c r="C18" s="13" t="s">
        <v>24</v>
      </c>
      <c r="D18" s="13" t="s">
        <v>8</v>
      </c>
      <c r="E18" s="14">
        <v>1</v>
      </c>
      <c r="F18" s="15">
        <v>2</v>
      </c>
      <c r="G18" s="15">
        <v>3</v>
      </c>
      <c r="H18" s="15">
        <v>4</v>
      </c>
      <c r="I18" s="15">
        <v>5</v>
      </c>
      <c r="J18" s="15">
        <v>6</v>
      </c>
      <c r="K18" s="15">
        <v>7</v>
      </c>
      <c r="L18" s="16" t="s">
        <v>9</v>
      </c>
      <c r="M18" s="27" t="s">
        <v>10</v>
      </c>
      <c r="N18" s="28"/>
    </row>
    <row r="19" spans="2:14" ht="18" customHeight="1" thickBot="1">
      <c r="B19" s="102" t="s">
        <v>96</v>
      </c>
      <c r="C19" s="17">
        <v>6</v>
      </c>
      <c r="D19" s="17" t="str">
        <f>VLOOKUP(C19,'Ｂクラス参加チーム'!$B$2:$C$66,2,0)</f>
        <v>長検リバース</v>
      </c>
      <c r="E19" s="10">
        <v>5</v>
      </c>
      <c r="F19" s="11">
        <v>5</v>
      </c>
      <c r="G19" s="11">
        <v>3</v>
      </c>
      <c r="H19" s="11">
        <v>5</v>
      </c>
      <c r="I19" s="11"/>
      <c r="J19" s="11"/>
      <c r="K19" s="11"/>
      <c r="L19" s="18">
        <f>SUM(E19:K19)</f>
        <v>18</v>
      </c>
      <c r="M19" s="23" t="s">
        <v>99</v>
      </c>
      <c r="N19" s="24"/>
    </row>
    <row r="20" spans="2:14" ht="18" customHeight="1" thickBot="1">
      <c r="B20" s="30"/>
      <c r="C20" s="19">
        <v>5</v>
      </c>
      <c r="D20" s="68" t="str">
        <f>VLOOKUP(C20,'Ｂクラス参加チーム'!$B$2:$C$66,2,0)</f>
        <v>WINS　東京計装（株）</v>
      </c>
      <c r="E20" s="20">
        <v>1</v>
      </c>
      <c r="F20" s="21">
        <v>0</v>
      </c>
      <c r="G20" s="21">
        <v>4</v>
      </c>
      <c r="H20" s="21">
        <v>0</v>
      </c>
      <c r="I20" s="21"/>
      <c r="J20" s="21"/>
      <c r="K20" s="21"/>
      <c r="L20" s="22">
        <f>SUM(E20:K20)</f>
        <v>5</v>
      </c>
      <c r="M20" s="105" t="s">
        <v>107</v>
      </c>
      <c r="N20" s="26"/>
    </row>
    <row r="21" ht="18" customHeight="1" thickTop="1"/>
    <row r="22" ht="18" customHeight="1"/>
    <row r="23" ht="18" customHeight="1" thickBot="1"/>
    <row r="24" spans="2:14" ht="18" customHeight="1" thickBot="1" thickTop="1">
      <c r="B24" s="31" t="s">
        <v>14</v>
      </c>
      <c r="C24" s="13"/>
      <c r="D24" s="13" t="s">
        <v>8</v>
      </c>
      <c r="E24" s="14">
        <v>1</v>
      </c>
      <c r="F24" s="15">
        <v>2</v>
      </c>
      <c r="G24" s="15">
        <v>3</v>
      </c>
      <c r="H24" s="15">
        <v>4</v>
      </c>
      <c r="I24" s="15">
        <v>5</v>
      </c>
      <c r="J24" s="15">
        <v>6</v>
      </c>
      <c r="K24" s="15">
        <v>7</v>
      </c>
      <c r="L24" s="16" t="s">
        <v>9</v>
      </c>
      <c r="M24" s="27" t="s">
        <v>10</v>
      </c>
      <c r="N24" s="28"/>
    </row>
    <row r="25" spans="2:14" ht="18" customHeight="1" thickBot="1">
      <c r="B25" s="103" t="s">
        <v>96</v>
      </c>
      <c r="C25" s="17">
        <v>7</v>
      </c>
      <c r="D25" s="17" t="str">
        <f>VLOOKUP(C25,'Ｂクラス参加チーム'!$B$2:$C$66,2,0)</f>
        <v>みきバーズ</v>
      </c>
      <c r="E25" s="10">
        <v>4</v>
      </c>
      <c r="F25" s="11">
        <v>3</v>
      </c>
      <c r="G25" s="11">
        <v>0</v>
      </c>
      <c r="H25" s="11">
        <v>2</v>
      </c>
      <c r="I25" s="11">
        <v>2</v>
      </c>
      <c r="J25" s="11"/>
      <c r="K25" s="11"/>
      <c r="L25" s="18">
        <f>SUM(E25:K25)</f>
        <v>11</v>
      </c>
      <c r="M25" s="23" t="s">
        <v>100</v>
      </c>
      <c r="N25" s="24"/>
    </row>
    <row r="26" spans="2:14" ht="18" customHeight="1" thickBot="1">
      <c r="B26" s="30"/>
      <c r="C26" s="19">
        <v>8</v>
      </c>
      <c r="D26" s="68" t="str">
        <f>VLOOKUP(C26,'Ｂクラス参加チーム'!$B$2:$C$66,2,0)</f>
        <v>アンディーズ</v>
      </c>
      <c r="E26" s="20">
        <v>0</v>
      </c>
      <c r="F26" s="21">
        <v>0</v>
      </c>
      <c r="G26" s="21">
        <v>0</v>
      </c>
      <c r="H26" s="21">
        <v>0</v>
      </c>
      <c r="I26" s="21">
        <v>0</v>
      </c>
      <c r="J26" s="21"/>
      <c r="K26" s="21"/>
      <c r="L26" s="22">
        <f>SUM(E26:K26)</f>
        <v>0</v>
      </c>
      <c r="M26" s="105" t="s">
        <v>108</v>
      </c>
      <c r="N26" s="26"/>
    </row>
    <row r="27" ht="18" customHeight="1" thickTop="1"/>
    <row r="28" ht="18" customHeight="1"/>
    <row r="29" ht="18" customHeight="1" thickBot="1">
      <c r="D29" s="12"/>
    </row>
    <row r="30" spans="2:14" ht="18" customHeight="1" thickBot="1" thickTop="1">
      <c r="B30" s="31" t="s">
        <v>14</v>
      </c>
      <c r="C30" s="13"/>
      <c r="D30" s="13" t="s">
        <v>8</v>
      </c>
      <c r="E30" s="14">
        <v>1</v>
      </c>
      <c r="F30" s="15">
        <v>2</v>
      </c>
      <c r="G30" s="15">
        <v>3</v>
      </c>
      <c r="H30" s="15">
        <v>4</v>
      </c>
      <c r="I30" s="15">
        <v>5</v>
      </c>
      <c r="J30" s="15">
        <v>6</v>
      </c>
      <c r="K30" s="15">
        <v>7</v>
      </c>
      <c r="L30" s="16" t="s">
        <v>9</v>
      </c>
      <c r="M30" s="27" t="s">
        <v>10</v>
      </c>
      <c r="N30" s="28"/>
    </row>
    <row r="31" spans="2:14" ht="18" customHeight="1" thickBot="1">
      <c r="B31" s="103" t="s">
        <v>96</v>
      </c>
      <c r="C31" s="17">
        <v>9</v>
      </c>
      <c r="D31" s="17" t="str">
        <f>VLOOKUP(C31,'Ｂクラス参加チーム'!$B$2:$C$66,2,0)</f>
        <v>シーライオンズ</v>
      </c>
      <c r="E31" s="10">
        <v>0</v>
      </c>
      <c r="F31" s="11">
        <v>0</v>
      </c>
      <c r="G31" s="11">
        <v>0</v>
      </c>
      <c r="H31" s="11">
        <v>0</v>
      </c>
      <c r="I31" s="11"/>
      <c r="J31" s="11"/>
      <c r="K31" s="11"/>
      <c r="L31" s="18">
        <f>SUM(E31:K31)</f>
        <v>0</v>
      </c>
      <c r="M31" s="23" t="s">
        <v>99</v>
      </c>
      <c r="N31" s="24"/>
    </row>
    <row r="32" spans="2:14" ht="18" customHeight="1" thickBot="1">
      <c r="B32" s="30"/>
      <c r="C32" s="19">
        <v>10</v>
      </c>
      <c r="D32" s="68" t="str">
        <f>VLOOKUP(C32,'Ｂクラス参加チーム'!$B$2:$C$66,2,0)</f>
        <v>KAMIGUMI</v>
      </c>
      <c r="E32" s="20">
        <v>4</v>
      </c>
      <c r="F32" s="21">
        <v>2</v>
      </c>
      <c r="G32" s="21">
        <v>9</v>
      </c>
      <c r="H32" s="21" t="s">
        <v>101</v>
      </c>
      <c r="I32" s="21"/>
      <c r="J32" s="21"/>
      <c r="K32" s="21"/>
      <c r="L32" s="22">
        <v>15</v>
      </c>
      <c r="M32" s="105" t="s">
        <v>109</v>
      </c>
      <c r="N32" s="26"/>
    </row>
    <row r="33" ht="18" customHeight="1" thickTop="1"/>
    <row r="34" ht="18" customHeight="1"/>
    <row r="35" ht="18" customHeight="1" thickBot="1"/>
    <row r="36" spans="2:14" ht="18" customHeight="1" thickBot="1" thickTop="1">
      <c r="B36" s="31" t="s">
        <v>14</v>
      </c>
      <c r="C36" s="13"/>
      <c r="D36" s="13" t="s">
        <v>8</v>
      </c>
      <c r="E36" s="14">
        <v>1</v>
      </c>
      <c r="F36" s="15">
        <v>2</v>
      </c>
      <c r="G36" s="15">
        <v>3</v>
      </c>
      <c r="H36" s="15">
        <v>4</v>
      </c>
      <c r="I36" s="15">
        <v>5</v>
      </c>
      <c r="J36" s="15">
        <v>6</v>
      </c>
      <c r="K36" s="15">
        <v>7</v>
      </c>
      <c r="L36" s="16" t="s">
        <v>9</v>
      </c>
      <c r="M36" s="27" t="s">
        <v>10</v>
      </c>
      <c r="N36" s="28"/>
    </row>
    <row r="37" spans="2:14" ht="18" customHeight="1" thickBot="1">
      <c r="B37" s="102">
        <v>38809</v>
      </c>
      <c r="C37" s="17">
        <v>12</v>
      </c>
      <c r="D37" s="17" t="str">
        <f>VLOOKUP(C37,'Ｂクラス参加チーム'!$B$2:$C$66,2,0)</f>
        <v>緑･鴨居ファイターズ</v>
      </c>
      <c r="E37" s="10">
        <v>2</v>
      </c>
      <c r="F37" s="11">
        <v>1</v>
      </c>
      <c r="G37" s="11">
        <v>0</v>
      </c>
      <c r="H37" s="11">
        <v>0</v>
      </c>
      <c r="I37" s="11">
        <v>3</v>
      </c>
      <c r="J37" s="11">
        <v>0</v>
      </c>
      <c r="K37" s="11">
        <v>2</v>
      </c>
      <c r="L37" s="18">
        <f>SUM(E37:K37)</f>
        <v>8</v>
      </c>
      <c r="M37" s="23"/>
      <c r="N37" s="24"/>
    </row>
    <row r="38" spans="2:14" ht="18" customHeight="1" thickBot="1">
      <c r="B38" s="30"/>
      <c r="C38" s="19">
        <v>11</v>
      </c>
      <c r="D38" s="68" t="str">
        <f>VLOOKUP(C38,'Ｂクラス参加チーム'!$B$2:$C$66,2,0)</f>
        <v>BATSU</v>
      </c>
      <c r="E38" s="20">
        <v>0</v>
      </c>
      <c r="F38" s="21">
        <v>0</v>
      </c>
      <c r="G38" s="21">
        <v>0</v>
      </c>
      <c r="H38" s="21">
        <v>1</v>
      </c>
      <c r="I38" s="21">
        <v>0</v>
      </c>
      <c r="J38" s="21">
        <v>1</v>
      </c>
      <c r="K38" s="21">
        <v>0</v>
      </c>
      <c r="L38" s="22">
        <f>SUM(E38:K38)</f>
        <v>2</v>
      </c>
      <c r="M38" s="105" t="s">
        <v>110</v>
      </c>
      <c r="N38" s="26"/>
    </row>
    <row r="39" ht="18" customHeight="1" thickTop="1"/>
    <row r="40" ht="18" customHeight="1"/>
    <row r="41" ht="18" customHeight="1" thickBot="1"/>
    <row r="42" spans="2:14" ht="18" customHeight="1" thickBot="1" thickTop="1">
      <c r="B42" s="31" t="s">
        <v>14</v>
      </c>
      <c r="C42" s="13"/>
      <c r="D42" s="13" t="s">
        <v>8</v>
      </c>
      <c r="E42" s="14">
        <v>1</v>
      </c>
      <c r="F42" s="15">
        <v>2</v>
      </c>
      <c r="G42" s="15">
        <v>3</v>
      </c>
      <c r="H42" s="15">
        <v>4</v>
      </c>
      <c r="I42" s="15">
        <v>5</v>
      </c>
      <c r="J42" s="15">
        <v>6</v>
      </c>
      <c r="K42" s="15">
        <v>7</v>
      </c>
      <c r="L42" s="16" t="s">
        <v>9</v>
      </c>
      <c r="M42" s="27" t="s">
        <v>10</v>
      </c>
      <c r="N42" s="28"/>
    </row>
    <row r="43" spans="2:14" ht="18" customHeight="1" thickBot="1">
      <c r="B43" s="103" t="s">
        <v>102</v>
      </c>
      <c r="C43" s="17">
        <v>14</v>
      </c>
      <c r="D43" s="17" t="str">
        <f>VLOOKUP(C43,'Ｂクラス参加チーム'!$B$2:$C$66,2,0)</f>
        <v>霧が丘ドリーマーズ</v>
      </c>
      <c r="E43" s="10">
        <v>0</v>
      </c>
      <c r="F43" s="11">
        <v>0</v>
      </c>
      <c r="G43" s="11">
        <v>0</v>
      </c>
      <c r="H43" s="11">
        <v>0</v>
      </c>
      <c r="I43" s="11">
        <v>1</v>
      </c>
      <c r="J43" s="11">
        <v>0</v>
      </c>
      <c r="K43" s="11">
        <v>2</v>
      </c>
      <c r="L43" s="18">
        <f>SUM(E43:K43)</f>
        <v>3</v>
      </c>
      <c r="M43" s="23"/>
      <c r="N43" s="24"/>
    </row>
    <row r="44" spans="2:14" ht="18" customHeight="1" thickBot="1">
      <c r="B44" s="30"/>
      <c r="C44" s="19">
        <v>13</v>
      </c>
      <c r="D44" s="68" t="str">
        <f>VLOOKUP(C44,'Ｂクラス参加チーム'!$B$2:$C$66,2,0)</f>
        <v>カモメファルコンズ</v>
      </c>
      <c r="E44" s="20">
        <v>2</v>
      </c>
      <c r="F44" s="21">
        <v>0</v>
      </c>
      <c r="G44" s="21">
        <v>1</v>
      </c>
      <c r="H44" s="21">
        <v>1</v>
      </c>
      <c r="I44" s="21">
        <v>1</v>
      </c>
      <c r="J44" s="21">
        <v>0</v>
      </c>
      <c r="K44" s="21" t="s">
        <v>103</v>
      </c>
      <c r="L44" s="22">
        <v>5</v>
      </c>
      <c r="M44" s="105" t="s">
        <v>111</v>
      </c>
      <c r="N44" s="26"/>
    </row>
    <row r="45" ht="18" customHeight="1" thickTop="1"/>
    <row r="46" ht="18" customHeight="1"/>
    <row r="47" ht="18" customHeight="1" thickBot="1">
      <c r="D47" s="12"/>
    </row>
    <row r="48" spans="2:14" ht="18" customHeight="1" thickBot="1" thickTop="1">
      <c r="B48" s="31" t="s">
        <v>14</v>
      </c>
      <c r="C48" s="13"/>
      <c r="D48" s="13" t="s">
        <v>8</v>
      </c>
      <c r="E48" s="14">
        <v>1</v>
      </c>
      <c r="F48" s="15">
        <v>2</v>
      </c>
      <c r="G48" s="15">
        <v>3</v>
      </c>
      <c r="H48" s="15">
        <v>4</v>
      </c>
      <c r="I48" s="15">
        <v>5</v>
      </c>
      <c r="J48" s="15">
        <v>6</v>
      </c>
      <c r="K48" s="15">
        <v>7</v>
      </c>
      <c r="L48" s="16" t="s">
        <v>9</v>
      </c>
      <c r="M48" s="27" t="s">
        <v>10</v>
      </c>
      <c r="N48" s="28"/>
    </row>
    <row r="49" spans="2:14" ht="18" customHeight="1" thickBot="1">
      <c r="B49" s="103" t="s">
        <v>102</v>
      </c>
      <c r="C49" s="17">
        <v>15</v>
      </c>
      <c r="D49" s="17" t="str">
        <f>VLOOKUP(C49,'Ｂクラス参加チーム'!$B$2:$C$66,2,0)</f>
        <v>横浜ダンディーズ</v>
      </c>
      <c r="E49" s="10">
        <v>0</v>
      </c>
      <c r="F49" s="11">
        <v>2</v>
      </c>
      <c r="G49" s="11">
        <v>3</v>
      </c>
      <c r="H49" s="11">
        <v>0</v>
      </c>
      <c r="I49" s="11"/>
      <c r="J49" s="11"/>
      <c r="K49" s="11"/>
      <c r="L49" s="18">
        <f>SUM(E49:K49)</f>
        <v>5</v>
      </c>
      <c r="M49" s="23" t="s">
        <v>114</v>
      </c>
      <c r="N49" s="24"/>
    </row>
    <row r="50" spans="2:14" ht="18" customHeight="1" thickBot="1">
      <c r="B50" s="30"/>
      <c r="C50" s="19">
        <v>16</v>
      </c>
      <c r="D50" s="68" t="str">
        <f>VLOOKUP(C50,'Ｂクラス参加チーム'!$B$2:$C$66,2,0)</f>
        <v>いちかばちかーず</v>
      </c>
      <c r="E50" s="20">
        <v>0</v>
      </c>
      <c r="F50" s="21">
        <v>1</v>
      </c>
      <c r="G50" s="21">
        <v>1</v>
      </c>
      <c r="H50" s="21">
        <v>0</v>
      </c>
      <c r="I50" s="21"/>
      <c r="J50" s="21"/>
      <c r="K50" s="21"/>
      <c r="L50" s="22">
        <f>SUM(E50:K50)</f>
        <v>2</v>
      </c>
      <c r="M50" s="105" t="s">
        <v>112</v>
      </c>
      <c r="N50" s="26"/>
    </row>
    <row r="51" ht="18" customHeight="1" thickTop="1"/>
    <row r="52" ht="18" customHeight="1"/>
    <row r="53" ht="18" customHeight="1" thickBot="1">
      <c r="D53" s="44"/>
    </row>
    <row r="54" spans="2:14" ht="18" customHeight="1" thickBot="1" thickTop="1">
      <c r="B54" s="31" t="s">
        <v>14</v>
      </c>
      <c r="C54" s="13"/>
      <c r="D54" s="13" t="s">
        <v>8</v>
      </c>
      <c r="E54" s="14">
        <v>1</v>
      </c>
      <c r="F54" s="15">
        <v>2</v>
      </c>
      <c r="G54" s="15">
        <v>3</v>
      </c>
      <c r="H54" s="15">
        <v>4</v>
      </c>
      <c r="I54" s="15">
        <v>5</v>
      </c>
      <c r="J54" s="15">
        <v>6</v>
      </c>
      <c r="K54" s="15">
        <v>7</v>
      </c>
      <c r="L54" s="16" t="s">
        <v>9</v>
      </c>
      <c r="M54" s="27" t="s">
        <v>10</v>
      </c>
      <c r="N54" s="28"/>
    </row>
    <row r="55" spans="2:14" ht="18" customHeight="1" thickBot="1">
      <c r="B55" s="102" t="s">
        <v>102</v>
      </c>
      <c r="C55" s="17">
        <v>18</v>
      </c>
      <c r="D55" s="17" t="str">
        <f>VLOOKUP(C55,'Ｂクラス参加チーム'!$B$2:$C$66,2,0)</f>
        <v>ポルキャノ</v>
      </c>
      <c r="E55" s="10">
        <v>2</v>
      </c>
      <c r="F55" s="11">
        <v>0</v>
      </c>
      <c r="G55" s="11">
        <v>5</v>
      </c>
      <c r="H55" s="11">
        <v>0</v>
      </c>
      <c r="I55" s="11">
        <v>1</v>
      </c>
      <c r="J55" s="11">
        <v>1</v>
      </c>
      <c r="K55" s="11"/>
      <c r="L55" s="18">
        <f>SUM(E55:K55)</f>
        <v>9</v>
      </c>
      <c r="M55" s="23" t="s">
        <v>104</v>
      </c>
      <c r="N55" s="24"/>
    </row>
    <row r="56" spans="2:14" ht="18" customHeight="1" thickBot="1">
      <c r="B56" s="30"/>
      <c r="C56" s="19">
        <v>17</v>
      </c>
      <c r="D56" s="68" t="str">
        <f>VLOOKUP(C56,'Ｂクラス参加チーム'!$B$2:$C$66,2,0)</f>
        <v>国士無双</v>
      </c>
      <c r="E56" s="20">
        <v>0</v>
      </c>
      <c r="F56" s="21">
        <v>0</v>
      </c>
      <c r="G56" s="21">
        <v>0</v>
      </c>
      <c r="H56" s="21">
        <v>2</v>
      </c>
      <c r="I56" s="21">
        <v>0</v>
      </c>
      <c r="J56" s="21">
        <v>0</v>
      </c>
      <c r="K56" s="21"/>
      <c r="L56" s="22">
        <f>SUM(E56:K56)</f>
        <v>2</v>
      </c>
      <c r="M56" s="105" t="s">
        <v>113</v>
      </c>
      <c r="N56" s="26"/>
    </row>
    <row r="57" ht="18" customHeight="1" thickTop="1"/>
    <row r="58" ht="18" customHeight="1"/>
    <row r="59" ht="18" customHeight="1" thickBot="1"/>
    <row r="60" spans="2:14" ht="18" customHeight="1" thickBot="1" thickTop="1">
      <c r="B60" s="31" t="s">
        <v>14</v>
      </c>
      <c r="C60" s="13"/>
      <c r="D60" s="13" t="s">
        <v>8</v>
      </c>
      <c r="E60" s="14">
        <v>1</v>
      </c>
      <c r="F60" s="15">
        <v>2</v>
      </c>
      <c r="G60" s="15">
        <v>3</v>
      </c>
      <c r="H60" s="15">
        <v>4</v>
      </c>
      <c r="I60" s="15">
        <v>5</v>
      </c>
      <c r="J60" s="15">
        <v>6</v>
      </c>
      <c r="K60" s="15">
        <v>7</v>
      </c>
      <c r="L60" s="16" t="s">
        <v>9</v>
      </c>
      <c r="M60" s="27" t="s">
        <v>10</v>
      </c>
      <c r="N60" s="28"/>
    </row>
    <row r="61" spans="2:14" ht="18" customHeight="1" thickBot="1">
      <c r="B61" s="103" t="s">
        <v>115</v>
      </c>
      <c r="C61" s="17">
        <v>20</v>
      </c>
      <c r="D61" s="17" t="str">
        <f>VLOOKUP(C61,'Ｂクラス参加チーム'!$B$2:$C$70,2,0)</f>
        <v>PATRIOT（パトリオット）</v>
      </c>
      <c r="E61" s="10">
        <v>0</v>
      </c>
      <c r="F61" s="11">
        <v>1</v>
      </c>
      <c r="G61" s="11">
        <v>1</v>
      </c>
      <c r="H61" s="11">
        <v>0</v>
      </c>
      <c r="I61" s="11">
        <v>1</v>
      </c>
      <c r="J61" s="11">
        <v>0</v>
      </c>
      <c r="K61" s="11"/>
      <c r="L61" s="18">
        <f>SUM(E61:K61)</f>
        <v>3</v>
      </c>
      <c r="M61" s="23" t="s">
        <v>116</v>
      </c>
      <c r="N61" s="24"/>
    </row>
    <row r="62" spans="2:14" ht="18" customHeight="1" thickBot="1">
      <c r="B62" s="30"/>
      <c r="C62" s="19">
        <v>19</v>
      </c>
      <c r="D62" s="68" t="str">
        <f>VLOOKUP(C62,'Ｂクラス参加チーム'!$B$2:$C$66,2,0)</f>
        <v>中山ヤンキース</v>
      </c>
      <c r="E62" s="20">
        <v>2</v>
      </c>
      <c r="F62" s="21">
        <v>0</v>
      </c>
      <c r="G62" s="21">
        <v>0</v>
      </c>
      <c r="H62" s="21">
        <v>0</v>
      </c>
      <c r="I62" s="21">
        <v>4</v>
      </c>
      <c r="J62" s="21">
        <v>0</v>
      </c>
      <c r="K62" s="21"/>
      <c r="L62" s="22">
        <f>SUM(E62:K62)</f>
        <v>6</v>
      </c>
      <c r="M62" s="105" t="s">
        <v>117</v>
      </c>
      <c r="N62" s="26"/>
    </row>
    <row r="63" ht="18" customHeight="1" thickTop="1"/>
    <row r="64" ht="18" customHeight="1"/>
    <row r="65" ht="18" customHeight="1" thickBot="1"/>
    <row r="66" spans="2:14" ht="18" customHeight="1" thickBot="1" thickTop="1">
      <c r="B66" s="31" t="s">
        <v>14</v>
      </c>
      <c r="C66" s="13"/>
      <c r="D66" s="13" t="s">
        <v>8</v>
      </c>
      <c r="E66" s="14">
        <v>1</v>
      </c>
      <c r="F66" s="15">
        <v>2</v>
      </c>
      <c r="G66" s="15">
        <v>3</v>
      </c>
      <c r="H66" s="15">
        <v>4</v>
      </c>
      <c r="I66" s="15">
        <v>5</v>
      </c>
      <c r="J66" s="15">
        <v>6</v>
      </c>
      <c r="K66" s="15">
        <v>7</v>
      </c>
      <c r="L66" s="16" t="s">
        <v>9</v>
      </c>
      <c r="M66" s="27" t="s">
        <v>10</v>
      </c>
      <c r="N66" s="28"/>
    </row>
    <row r="67" spans="2:14" ht="18" customHeight="1" thickBot="1">
      <c r="B67" s="103" t="s">
        <v>115</v>
      </c>
      <c r="C67" s="17">
        <v>21</v>
      </c>
      <c r="D67" s="17" t="str">
        <f>VLOOKUP(C67,'Ｂクラス参加チーム'!$B$2:$C$66,2,0)</f>
        <v>宮根シーホース</v>
      </c>
      <c r="E67" s="10">
        <v>4</v>
      </c>
      <c r="F67" s="11">
        <v>0</v>
      </c>
      <c r="G67" s="11">
        <v>0</v>
      </c>
      <c r="H67" s="11">
        <v>3</v>
      </c>
      <c r="I67" s="11">
        <v>0</v>
      </c>
      <c r="J67" s="11"/>
      <c r="K67" s="11"/>
      <c r="L67" s="18">
        <f>SUM(E67:K67)</f>
        <v>7</v>
      </c>
      <c r="M67" s="23" t="s">
        <v>118</v>
      </c>
      <c r="N67" s="24"/>
    </row>
    <row r="68" spans="2:14" ht="18" customHeight="1" thickBot="1">
      <c r="B68" s="30"/>
      <c r="C68" s="19">
        <v>22</v>
      </c>
      <c r="D68" s="68" t="str">
        <f>VLOOKUP(C68,'Ｂクラス参加チーム'!$B$2:$C$66,2,0)</f>
        <v>SUPER TRY</v>
      </c>
      <c r="E68" s="20">
        <v>0</v>
      </c>
      <c r="F68" s="21">
        <v>2</v>
      </c>
      <c r="G68" s="21">
        <v>3</v>
      </c>
      <c r="H68" s="21">
        <v>1</v>
      </c>
      <c r="I68" s="21">
        <v>0</v>
      </c>
      <c r="J68" s="21"/>
      <c r="K68" s="21"/>
      <c r="L68" s="22">
        <f>SUM(E68:K68)</f>
        <v>6</v>
      </c>
      <c r="M68" s="105" t="s">
        <v>119</v>
      </c>
      <c r="N68" s="26"/>
    </row>
    <row r="69" ht="18" customHeight="1" thickTop="1"/>
    <row r="70" ht="18" customHeight="1"/>
    <row r="71" ht="18" customHeight="1" thickBot="1"/>
    <row r="72" spans="2:14" ht="18" customHeight="1" thickBot="1" thickTop="1">
      <c r="B72" s="31" t="s">
        <v>14</v>
      </c>
      <c r="C72" s="13"/>
      <c r="D72" s="13" t="s">
        <v>8</v>
      </c>
      <c r="E72" s="14">
        <v>1</v>
      </c>
      <c r="F72" s="15">
        <v>2</v>
      </c>
      <c r="G72" s="15">
        <v>3</v>
      </c>
      <c r="H72" s="15">
        <v>4</v>
      </c>
      <c r="I72" s="15">
        <v>5</v>
      </c>
      <c r="J72" s="15">
        <v>6</v>
      </c>
      <c r="K72" s="15">
        <v>7</v>
      </c>
      <c r="L72" s="16" t="s">
        <v>9</v>
      </c>
      <c r="M72" s="27" t="s">
        <v>10</v>
      </c>
      <c r="N72" s="28"/>
    </row>
    <row r="73" spans="2:14" ht="18" customHeight="1" thickBot="1">
      <c r="B73" s="103" t="s">
        <v>115</v>
      </c>
      <c r="C73" s="17">
        <v>23</v>
      </c>
      <c r="D73" s="17" t="str">
        <f>VLOOKUP(C73,'Ｂクラス参加チーム'!$B$2:$C$70,2,0)</f>
        <v>バーニング</v>
      </c>
      <c r="E73" s="10">
        <v>0</v>
      </c>
      <c r="F73" s="11">
        <v>0</v>
      </c>
      <c r="G73" s="11">
        <v>0</v>
      </c>
      <c r="H73" s="11">
        <v>0</v>
      </c>
      <c r="I73" s="11">
        <v>1</v>
      </c>
      <c r="J73" s="11"/>
      <c r="K73" s="11"/>
      <c r="L73" s="18">
        <f>SUM(E73:K73)</f>
        <v>1</v>
      </c>
      <c r="M73" s="23" t="s">
        <v>100</v>
      </c>
      <c r="N73" s="24"/>
    </row>
    <row r="74" spans="2:14" ht="18" customHeight="1" thickBot="1">
      <c r="B74" s="30"/>
      <c r="C74" s="19">
        <v>24</v>
      </c>
      <c r="D74" s="68" t="str">
        <f>VLOOKUP(C74,'Ｂクラス参加チーム'!$B$2:$C$66,2,0)</f>
        <v>昭和オプトロニクス</v>
      </c>
      <c r="E74" s="20">
        <v>7</v>
      </c>
      <c r="F74" s="21">
        <v>3</v>
      </c>
      <c r="G74" s="21">
        <v>4</v>
      </c>
      <c r="H74" s="21">
        <v>1</v>
      </c>
      <c r="I74" s="21" t="s">
        <v>103</v>
      </c>
      <c r="J74" s="21"/>
      <c r="K74" s="21"/>
      <c r="L74" s="22">
        <f>SUM(E74:K74)</f>
        <v>15</v>
      </c>
      <c r="M74" s="105" t="s">
        <v>120</v>
      </c>
      <c r="N74" s="26"/>
    </row>
    <row r="75" ht="18" customHeight="1" thickTop="1"/>
    <row r="76" ht="18" customHeight="1"/>
    <row r="77" ht="18" customHeight="1" thickBot="1"/>
    <row r="78" spans="2:14" ht="18" customHeight="1" thickBot="1" thickTop="1">
      <c r="B78" s="31" t="s">
        <v>14</v>
      </c>
      <c r="C78" s="13"/>
      <c r="D78" s="13" t="s">
        <v>8</v>
      </c>
      <c r="E78" s="14">
        <v>1</v>
      </c>
      <c r="F78" s="15">
        <v>2</v>
      </c>
      <c r="G78" s="15">
        <v>3</v>
      </c>
      <c r="H78" s="15">
        <v>4</v>
      </c>
      <c r="I78" s="15">
        <v>5</v>
      </c>
      <c r="J78" s="15">
        <v>6</v>
      </c>
      <c r="K78" s="15">
        <v>7</v>
      </c>
      <c r="L78" s="16" t="s">
        <v>9</v>
      </c>
      <c r="M78" s="27" t="s">
        <v>10</v>
      </c>
      <c r="N78" s="28"/>
    </row>
    <row r="79" spans="2:14" ht="18" customHeight="1" thickBot="1">
      <c r="B79" s="103" t="s">
        <v>115</v>
      </c>
      <c r="C79" s="17">
        <v>26</v>
      </c>
      <c r="D79" s="17" t="str">
        <f>VLOOKUP(C79,'Ｂクラス参加チーム'!$B$2:$C$66,2,0)</f>
        <v>BATMAN</v>
      </c>
      <c r="E79" s="10">
        <v>1</v>
      </c>
      <c r="F79" s="11">
        <v>0</v>
      </c>
      <c r="G79" s="11">
        <v>2</v>
      </c>
      <c r="H79" s="11">
        <v>7</v>
      </c>
      <c r="I79" s="11"/>
      <c r="J79" s="11"/>
      <c r="K79" s="11"/>
      <c r="L79" s="18">
        <f>SUM(E79:K79)</f>
        <v>10</v>
      </c>
      <c r="M79" s="23" t="s">
        <v>114</v>
      </c>
      <c r="N79" s="24"/>
    </row>
    <row r="80" spans="2:14" ht="15" thickBot="1">
      <c r="B80" s="30"/>
      <c r="C80" s="19">
        <v>25</v>
      </c>
      <c r="D80" s="68" t="str">
        <f>VLOOKUP(C80,'Ｂクラス参加チーム'!$B$2:$C$66,2,0)</f>
        <v>技研ダブレックス</v>
      </c>
      <c r="E80" s="20">
        <v>4</v>
      </c>
      <c r="F80" s="21">
        <v>0</v>
      </c>
      <c r="G80" s="21">
        <v>0</v>
      </c>
      <c r="H80" s="21">
        <v>0</v>
      </c>
      <c r="I80" s="21"/>
      <c r="J80" s="21"/>
      <c r="K80" s="21"/>
      <c r="L80" s="22">
        <f>SUM(E80:K80)</f>
        <v>4</v>
      </c>
      <c r="M80" s="105" t="s">
        <v>121</v>
      </c>
      <c r="N80" s="26"/>
    </row>
    <row r="81" ht="14.25" thickTop="1"/>
    <row r="84" ht="14.25" thickBot="1"/>
    <row r="85" spans="2:14" ht="15" thickBot="1" thickTop="1">
      <c r="B85" s="31" t="s">
        <v>14</v>
      </c>
      <c r="C85" s="13"/>
      <c r="D85" s="13" t="s">
        <v>8</v>
      </c>
      <c r="E85" s="14">
        <v>1</v>
      </c>
      <c r="F85" s="15">
        <v>2</v>
      </c>
      <c r="G85" s="15">
        <v>3</v>
      </c>
      <c r="H85" s="15">
        <v>4</v>
      </c>
      <c r="I85" s="15">
        <v>5</v>
      </c>
      <c r="J85" s="15">
        <v>6</v>
      </c>
      <c r="K85" s="15">
        <v>7</v>
      </c>
      <c r="L85" s="16" t="s">
        <v>9</v>
      </c>
      <c r="M85" s="27" t="s">
        <v>10</v>
      </c>
      <c r="N85" s="28"/>
    </row>
    <row r="86" spans="2:14" ht="15" thickBot="1">
      <c r="B86" s="103" t="s">
        <v>115</v>
      </c>
      <c r="C86" s="17">
        <v>28</v>
      </c>
      <c r="D86" s="17" t="str">
        <f>VLOOKUP(C86,'Ｂクラス参加チーム'!$B$2:$C$66,2,0)</f>
        <v>横浜メジャーズ</v>
      </c>
      <c r="E86" s="10">
        <v>0</v>
      </c>
      <c r="F86" s="11">
        <v>0</v>
      </c>
      <c r="G86" s="11">
        <v>0</v>
      </c>
      <c r="H86" s="11">
        <v>0</v>
      </c>
      <c r="I86" s="11">
        <v>0</v>
      </c>
      <c r="J86" s="11"/>
      <c r="K86" s="11"/>
      <c r="L86" s="18">
        <f>SUM(E86:K86)</f>
        <v>0</v>
      </c>
      <c r="M86" s="23" t="s">
        <v>100</v>
      </c>
      <c r="N86" s="24"/>
    </row>
    <row r="87" spans="2:14" ht="15" thickBot="1">
      <c r="B87" s="30"/>
      <c r="C87" s="19">
        <v>27</v>
      </c>
      <c r="D87" s="68" t="str">
        <f>VLOOKUP(C87,'Ｂクラス参加チーム'!$B$2:$C$70,2,0)</f>
        <v>スカンクス</v>
      </c>
      <c r="E87" s="20">
        <v>0</v>
      </c>
      <c r="F87" s="21">
        <v>1</v>
      </c>
      <c r="G87" s="21">
        <v>6</v>
      </c>
      <c r="H87" s="21">
        <v>6</v>
      </c>
      <c r="I87" s="21" t="s">
        <v>103</v>
      </c>
      <c r="J87" s="21"/>
      <c r="K87" s="21"/>
      <c r="L87" s="22">
        <f>SUM(E87:K87)</f>
        <v>13</v>
      </c>
      <c r="M87" s="105" t="s">
        <v>122</v>
      </c>
      <c r="N87" s="26"/>
    </row>
    <row r="88" ht="14.25" thickTop="1"/>
    <row r="90" ht="14.25" thickBot="1"/>
    <row r="91" spans="2:14" ht="15" thickBot="1" thickTop="1">
      <c r="B91" s="31" t="s">
        <v>14</v>
      </c>
      <c r="C91" s="13"/>
      <c r="D91" s="13" t="s">
        <v>8</v>
      </c>
      <c r="E91" s="14">
        <v>1</v>
      </c>
      <c r="F91" s="15">
        <v>2</v>
      </c>
      <c r="G91" s="15">
        <v>3</v>
      </c>
      <c r="H91" s="15">
        <v>4</v>
      </c>
      <c r="I91" s="15">
        <v>5</v>
      </c>
      <c r="J91" s="15">
        <v>6</v>
      </c>
      <c r="K91" s="15">
        <v>7</v>
      </c>
      <c r="L91" s="16" t="s">
        <v>9</v>
      </c>
      <c r="M91" s="27" t="s">
        <v>10</v>
      </c>
      <c r="N91" s="28"/>
    </row>
    <row r="92" spans="2:14" ht="15" thickBot="1">
      <c r="B92" s="103" t="s">
        <v>123</v>
      </c>
      <c r="C92" s="17">
        <v>29</v>
      </c>
      <c r="D92" s="17" t="str">
        <f>VLOOKUP(C92,'Ｂクラス参加チーム'!$B$2:$C$66,2,0)</f>
        <v>下長津田メッツ</v>
      </c>
      <c r="E92" s="10">
        <v>0</v>
      </c>
      <c r="F92" s="11">
        <v>0</v>
      </c>
      <c r="G92" s="11">
        <v>0</v>
      </c>
      <c r="H92" s="11">
        <v>1</v>
      </c>
      <c r="I92" s="11">
        <v>0</v>
      </c>
      <c r="J92" s="11">
        <v>0</v>
      </c>
      <c r="K92" s="11">
        <v>0</v>
      </c>
      <c r="L92" s="18">
        <f>SUM(E92:K92)</f>
        <v>1</v>
      </c>
      <c r="M92" s="23"/>
      <c r="N92" s="24"/>
    </row>
    <row r="93" spans="2:14" ht="15" thickBot="1">
      <c r="B93" s="30"/>
      <c r="C93" s="19">
        <v>30</v>
      </c>
      <c r="D93" s="68" t="str">
        <f>VLOOKUP(C93,'Ｂクラス参加チーム'!$B$2:$C$66,2,0)</f>
        <v>横浜ブリーズ</v>
      </c>
      <c r="E93" s="20">
        <v>0</v>
      </c>
      <c r="F93" s="21">
        <v>1</v>
      </c>
      <c r="G93" s="21">
        <v>0</v>
      </c>
      <c r="H93" s="21">
        <v>1</v>
      </c>
      <c r="I93" s="21">
        <v>0</v>
      </c>
      <c r="J93" s="21">
        <v>0</v>
      </c>
      <c r="K93" s="21" t="s">
        <v>124</v>
      </c>
      <c r="L93" s="22">
        <f>SUM(E93:K93)</f>
        <v>2</v>
      </c>
      <c r="M93" s="105" t="s">
        <v>125</v>
      </c>
      <c r="N93" s="124"/>
    </row>
    <row r="94" ht="14.25" thickTop="1"/>
    <row r="96" ht="14.25" thickBot="1"/>
    <row r="97" spans="2:14" ht="15" thickBot="1" thickTop="1">
      <c r="B97" s="31" t="s">
        <v>14</v>
      </c>
      <c r="C97" s="13" t="s">
        <v>148</v>
      </c>
      <c r="D97" s="13" t="s">
        <v>8</v>
      </c>
      <c r="E97" s="14">
        <v>1</v>
      </c>
      <c r="F97" s="15">
        <v>2</v>
      </c>
      <c r="G97" s="15">
        <v>3</v>
      </c>
      <c r="H97" s="15">
        <v>4</v>
      </c>
      <c r="I97" s="15">
        <v>5</v>
      </c>
      <c r="J97" s="15">
        <v>6</v>
      </c>
      <c r="K97" s="15">
        <v>7</v>
      </c>
      <c r="L97" s="16" t="s">
        <v>9</v>
      </c>
      <c r="M97" s="27" t="s">
        <v>10</v>
      </c>
      <c r="N97" s="28"/>
    </row>
    <row r="98" spans="2:14" ht="15" thickBot="1">
      <c r="B98" s="102">
        <v>38844</v>
      </c>
      <c r="C98" s="140">
        <v>1</v>
      </c>
      <c r="D98" s="17" t="str">
        <f>VLOOKUP(C98,'Ｂクラス参加チーム'!$B$2:$C$66,2,0)</f>
        <v>Fat boys（ファットボーイズ）</v>
      </c>
      <c r="E98" s="10">
        <v>0</v>
      </c>
      <c r="F98" s="11">
        <v>0</v>
      </c>
      <c r="G98" s="11">
        <v>0</v>
      </c>
      <c r="H98" s="11">
        <v>2</v>
      </c>
      <c r="I98" s="11">
        <v>2</v>
      </c>
      <c r="J98" s="11">
        <v>2</v>
      </c>
      <c r="K98" s="11"/>
      <c r="L98" s="18">
        <f>SUM(E98:K98)</f>
        <v>6</v>
      </c>
      <c r="M98" s="125" t="s">
        <v>116</v>
      </c>
      <c r="N98" s="126"/>
    </row>
    <row r="99" spans="2:14" ht="15" thickBot="1">
      <c r="B99" s="30"/>
      <c r="C99" s="141">
        <v>4</v>
      </c>
      <c r="D99" s="68" t="str">
        <f>VLOOKUP(C99,'Ｂクラス参加チーム'!$B$2:$C$66,2,0)</f>
        <v>アルバトロス</v>
      </c>
      <c r="E99" s="20">
        <v>0</v>
      </c>
      <c r="F99" s="21">
        <v>0</v>
      </c>
      <c r="G99" s="21">
        <v>0</v>
      </c>
      <c r="H99" s="21">
        <v>0</v>
      </c>
      <c r="I99" s="21">
        <v>0</v>
      </c>
      <c r="J99" s="21">
        <v>4</v>
      </c>
      <c r="K99" s="21"/>
      <c r="L99" s="22">
        <f>SUM(E99:K99)</f>
        <v>4</v>
      </c>
      <c r="M99" s="105" t="s">
        <v>149</v>
      </c>
      <c r="N99" s="124"/>
    </row>
    <row r="100" ht="14.25" thickTop="1"/>
    <row r="103" ht="14.25" thickBot="1">
      <c r="D103" s="12"/>
    </row>
    <row r="104" spans="2:14" ht="15" thickBot="1" thickTop="1">
      <c r="B104" s="31" t="s">
        <v>14</v>
      </c>
      <c r="C104" s="13" t="s">
        <v>24</v>
      </c>
      <c r="D104" s="13" t="s">
        <v>8</v>
      </c>
      <c r="E104" s="14">
        <v>1</v>
      </c>
      <c r="F104" s="15">
        <v>2</v>
      </c>
      <c r="G104" s="15">
        <v>3</v>
      </c>
      <c r="H104" s="15">
        <v>4</v>
      </c>
      <c r="I104" s="15">
        <v>5</v>
      </c>
      <c r="J104" s="15">
        <v>6</v>
      </c>
      <c r="K104" s="15">
        <v>7</v>
      </c>
      <c r="L104" s="16" t="s">
        <v>9</v>
      </c>
      <c r="M104" s="27" t="s">
        <v>10</v>
      </c>
      <c r="N104" s="28"/>
    </row>
    <row r="105" spans="2:14" ht="15" thickBot="1">
      <c r="B105" s="103" t="s">
        <v>150</v>
      </c>
      <c r="C105" s="140">
        <v>7</v>
      </c>
      <c r="D105" s="17" t="str">
        <f>VLOOKUP(C105,'Ｂクラス参加チーム'!$B$2:$C$66,2,0)</f>
        <v>みきバーズ</v>
      </c>
      <c r="E105" s="10">
        <v>2</v>
      </c>
      <c r="F105" s="11">
        <v>2</v>
      </c>
      <c r="G105" s="11">
        <v>0</v>
      </c>
      <c r="H105" s="11">
        <v>0</v>
      </c>
      <c r="I105" s="11">
        <v>2</v>
      </c>
      <c r="J105" s="11"/>
      <c r="K105" s="11"/>
      <c r="L105" s="18">
        <f>SUM(E105:K105)</f>
        <v>6</v>
      </c>
      <c r="M105" s="23" t="s">
        <v>118</v>
      </c>
      <c r="N105" s="24"/>
    </row>
    <row r="106" spans="2:14" ht="15" thickBot="1">
      <c r="B106" s="30"/>
      <c r="C106" s="141">
        <v>6</v>
      </c>
      <c r="D106" s="68" t="str">
        <f>VLOOKUP(C106,'Ｂクラス参加チーム'!$B$2:$C$66,2,0)</f>
        <v>長検リバース</v>
      </c>
      <c r="E106" s="20">
        <v>0</v>
      </c>
      <c r="F106" s="21">
        <v>0</v>
      </c>
      <c r="G106" s="21">
        <v>0</v>
      </c>
      <c r="H106" s="21">
        <v>1</v>
      </c>
      <c r="I106" s="21">
        <v>0</v>
      </c>
      <c r="J106" s="21"/>
      <c r="K106" s="21"/>
      <c r="L106" s="22">
        <f>SUM(E106:K106)</f>
        <v>1</v>
      </c>
      <c r="M106" s="105" t="s">
        <v>151</v>
      </c>
      <c r="N106" s="124"/>
    </row>
    <row r="107" ht="14.25" thickTop="1"/>
    <row r="110" ht="14.25" thickBot="1"/>
    <row r="111" spans="2:14" ht="15" thickBot="1" thickTop="1">
      <c r="B111" s="31" t="s">
        <v>14</v>
      </c>
      <c r="C111" s="13" t="s">
        <v>24</v>
      </c>
      <c r="D111" s="13" t="s">
        <v>8</v>
      </c>
      <c r="E111" s="14">
        <v>1</v>
      </c>
      <c r="F111" s="15">
        <v>2</v>
      </c>
      <c r="G111" s="15">
        <v>3</v>
      </c>
      <c r="H111" s="15">
        <v>4</v>
      </c>
      <c r="I111" s="15">
        <v>5</v>
      </c>
      <c r="J111" s="15">
        <v>6</v>
      </c>
      <c r="K111" s="15">
        <v>7</v>
      </c>
      <c r="L111" s="16" t="s">
        <v>9</v>
      </c>
      <c r="M111" s="27" t="s">
        <v>10</v>
      </c>
      <c r="N111" s="28"/>
    </row>
    <row r="112" spans="2:14" ht="15" thickBot="1">
      <c r="B112" s="103" t="s">
        <v>150</v>
      </c>
      <c r="C112" s="17">
        <v>15</v>
      </c>
      <c r="D112" s="17" t="str">
        <f>VLOOKUP(C112,'Ｂクラス参加チーム'!$B$2:$C$66,2,0)</f>
        <v>横浜ダンディーズ</v>
      </c>
      <c r="E112" s="10">
        <v>0</v>
      </c>
      <c r="F112" s="11">
        <v>1</v>
      </c>
      <c r="G112" s="11">
        <v>2</v>
      </c>
      <c r="H112" s="11">
        <v>0</v>
      </c>
      <c r="I112" s="11">
        <v>1</v>
      </c>
      <c r="J112" s="11">
        <v>0</v>
      </c>
      <c r="K112" s="11"/>
      <c r="L112" s="18">
        <f>SUM(E112:K112)</f>
        <v>4</v>
      </c>
      <c r="M112" s="23" t="s">
        <v>116</v>
      </c>
      <c r="N112" s="24"/>
    </row>
    <row r="113" spans="2:14" ht="15" thickBot="1">
      <c r="B113" s="30"/>
      <c r="C113" s="19">
        <v>13</v>
      </c>
      <c r="D113" s="68" t="str">
        <f>VLOOKUP(C113,'Ｂクラス参加チーム'!$B$2:$C$66,2,0)</f>
        <v>カモメファルコンズ</v>
      </c>
      <c r="E113" s="20">
        <v>0</v>
      </c>
      <c r="F113" s="21">
        <v>2</v>
      </c>
      <c r="G113" s="21">
        <v>1</v>
      </c>
      <c r="H113" s="21">
        <v>0</v>
      </c>
      <c r="I113" s="21">
        <v>0</v>
      </c>
      <c r="J113" s="21">
        <v>0</v>
      </c>
      <c r="K113" s="21"/>
      <c r="L113" s="22">
        <f>SUM(E113:K113)</f>
        <v>3</v>
      </c>
      <c r="M113" s="105"/>
      <c r="N113" s="124"/>
    </row>
    <row r="114" ht="14.25" thickTop="1"/>
    <row r="117" ht="14.25" thickBot="1"/>
    <row r="118" spans="2:14" ht="15" thickBot="1" thickTop="1">
      <c r="B118" s="31" t="s">
        <v>14</v>
      </c>
      <c r="C118" s="13" t="s">
        <v>24</v>
      </c>
      <c r="D118" s="13" t="s">
        <v>8</v>
      </c>
      <c r="E118" s="14">
        <v>1</v>
      </c>
      <c r="F118" s="15">
        <v>2</v>
      </c>
      <c r="G118" s="15">
        <v>3</v>
      </c>
      <c r="H118" s="15">
        <v>4</v>
      </c>
      <c r="I118" s="15">
        <v>5</v>
      </c>
      <c r="J118" s="15">
        <v>6</v>
      </c>
      <c r="K118" s="15">
        <v>7</v>
      </c>
      <c r="L118" s="16" t="s">
        <v>9</v>
      </c>
      <c r="M118" s="27" t="s">
        <v>10</v>
      </c>
      <c r="N118" s="28"/>
    </row>
    <row r="119" spans="2:14" ht="15" thickBot="1">
      <c r="B119" s="103" t="s">
        <v>150</v>
      </c>
      <c r="C119" s="17">
        <v>18</v>
      </c>
      <c r="D119" s="17" t="str">
        <f>VLOOKUP(C119,'Ｂクラス参加チーム'!$B$2:$C$66,2,0)</f>
        <v>ポルキャノ</v>
      </c>
      <c r="E119" s="10">
        <v>0</v>
      </c>
      <c r="F119" s="11">
        <v>5</v>
      </c>
      <c r="G119" s="11">
        <v>0</v>
      </c>
      <c r="H119" s="11">
        <v>0</v>
      </c>
      <c r="I119" s="11">
        <v>1</v>
      </c>
      <c r="J119" s="11">
        <v>0</v>
      </c>
      <c r="K119" s="11"/>
      <c r="L119" s="18">
        <f>SUM(E119:K119)</f>
        <v>6</v>
      </c>
      <c r="M119" s="23" t="s">
        <v>116</v>
      </c>
      <c r="N119" s="24"/>
    </row>
    <row r="120" spans="2:14" ht="15" thickBot="1">
      <c r="B120" s="30"/>
      <c r="C120" s="19">
        <v>19</v>
      </c>
      <c r="D120" s="68" t="str">
        <f>VLOOKUP(C120,'Ｂクラス参加チーム'!$B$2:$C$66,2,0)</f>
        <v>中山ヤンキース</v>
      </c>
      <c r="E120" s="20">
        <v>0</v>
      </c>
      <c r="F120" s="21">
        <v>1</v>
      </c>
      <c r="G120" s="21">
        <v>2</v>
      </c>
      <c r="H120" s="21">
        <v>1</v>
      </c>
      <c r="I120" s="21">
        <v>0</v>
      </c>
      <c r="J120" s="21" t="s">
        <v>152</v>
      </c>
      <c r="K120" s="21"/>
      <c r="L120" s="22">
        <v>7</v>
      </c>
      <c r="M120" s="105" t="s">
        <v>153</v>
      </c>
      <c r="N120" s="124"/>
    </row>
    <row r="121" ht="14.25" thickTop="1"/>
    <row r="124" ht="14.25" thickBot="1"/>
    <row r="125" spans="2:14" ht="15" thickBot="1" thickTop="1">
      <c r="B125" s="31" t="s">
        <v>14</v>
      </c>
      <c r="C125" s="13" t="s">
        <v>24</v>
      </c>
      <c r="D125" s="13" t="s">
        <v>8</v>
      </c>
      <c r="E125" s="14">
        <v>1</v>
      </c>
      <c r="F125" s="15">
        <v>2</v>
      </c>
      <c r="G125" s="15">
        <v>3</v>
      </c>
      <c r="H125" s="15">
        <v>4</v>
      </c>
      <c r="I125" s="15">
        <v>5</v>
      </c>
      <c r="J125" s="15">
        <v>6</v>
      </c>
      <c r="K125" s="15">
        <v>7</v>
      </c>
      <c r="L125" s="16" t="s">
        <v>9</v>
      </c>
      <c r="M125" s="27" t="s">
        <v>10</v>
      </c>
      <c r="N125" s="28"/>
    </row>
    <row r="126" spans="2:14" ht="15" thickBot="1">
      <c r="B126" s="103" t="s">
        <v>150</v>
      </c>
      <c r="C126" s="17">
        <v>24</v>
      </c>
      <c r="D126" s="17" t="str">
        <f>VLOOKUP(C126,'Ｂクラス参加チーム'!$B$2:$C$66,2,0)</f>
        <v>昭和オプトロニクス</v>
      </c>
      <c r="E126" s="10">
        <v>0</v>
      </c>
      <c r="F126" s="11">
        <v>2</v>
      </c>
      <c r="G126" s="11">
        <v>0</v>
      </c>
      <c r="H126" s="11">
        <v>0</v>
      </c>
      <c r="I126" s="11"/>
      <c r="J126" s="11"/>
      <c r="K126" s="11"/>
      <c r="L126" s="18">
        <f>SUM(E126:K126)</f>
        <v>2</v>
      </c>
      <c r="M126" s="23" t="s">
        <v>114</v>
      </c>
      <c r="N126" s="24"/>
    </row>
    <row r="127" spans="2:14" ht="15" thickBot="1">
      <c r="B127" s="30"/>
      <c r="C127" s="19">
        <v>21</v>
      </c>
      <c r="D127" s="68" t="str">
        <f>VLOOKUP(C127,'Ｂクラス参加チーム'!$B$2:$C$66,2,0)</f>
        <v>宮根シーホース</v>
      </c>
      <c r="E127" s="20">
        <v>6</v>
      </c>
      <c r="F127" s="21">
        <v>3</v>
      </c>
      <c r="G127" s="21">
        <v>6</v>
      </c>
      <c r="H127" s="21" t="s">
        <v>94</v>
      </c>
      <c r="I127" s="21"/>
      <c r="J127" s="21"/>
      <c r="K127" s="21"/>
      <c r="L127" s="22">
        <f>SUM(E127:K127)</f>
        <v>15</v>
      </c>
      <c r="M127" s="105" t="s">
        <v>154</v>
      </c>
      <c r="N127" s="124"/>
    </row>
    <row r="128" ht="14.25" thickTop="1"/>
    <row r="131" ht="14.25" thickBot="1"/>
    <row r="132" spans="2:14" ht="15" thickBot="1" thickTop="1">
      <c r="B132" s="31" t="s">
        <v>14</v>
      </c>
      <c r="C132" s="13" t="s">
        <v>24</v>
      </c>
      <c r="D132" s="13" t="s">
        <v>8</v>
      </c>
      <c r="E132" s="14">
        <v>1</v>
      </c>
      <c r="F132" s="15">
        <v>2</v>
      </c>
      <c r="G132" s="15">
        <v>3</v>
      </c>
      <c r="H132" s="15">
        <v>4</v>
      </c>
      <c r="I132" s="15">
        <v>5</v>
      </c>
      <c r="J132" s="15">
        <v>6</v>
      </c>
      <c r="K132" s="15">
        <v>7</v>
      </c>
      <c r="L132" s="16" t="s">
        <v>9</v>
      </c>
      <c r="M132" s="27" t="s">
        <v>10</v>
      </c>
      <c r="N132" s="28"/>
    </row>
    <row r="133" spans="2:14" ht="15" thickBot="1">
      <c r="B133" s="103" t="s">
        <v>150</v>
      </c>
      <c r="C133" s="17">
        <v>26</v>
      </c>
      <c r="D133" s="17" t="str">
        <f>VLOOKUP(C133,'Ｂクラス参加チーム'!$B$2:$C$66,2,0)</f>
        <v>BATMAN</v>
      </c>
      <c r="E133" s="10">
        <v>1</v>
      </c>
      <c r="F133" s="11">
        <v>5</v>
      </c>
      <c r="G133" s="11">
        <v>1</v>
      </c>
      <c r="H133" s="11"/>
      <c r="I133" s="11"/>
      <c r="J133" s="11"/>
      <c r="K133" s="11"/>
      <c r="L133" s="18">
        <f>SUM(E133:K133)</f>
        <v>7</v>
      </c>
      <c r="M133" s="23" t="s">
        <v>155</v>
      </c>
      <c r="N133" s="24"/>
    </row>
    <row r="134" spans="2:14" ht="15" thickBot="1">
      <c r="B134" s="30"/>
      <c r="C134" s="19">
        <v>27</v>
      </c>
      <c r="D134" s="68" t="str">
        <f>VLOOKUP(C134,'Ｂクラス参加チーム'!$B$2:$C$66,2,0)</f>
        <v>スカンクス</v>
      </c>
      <c r="E134" s="20">
        <v>3</v>
      </c>
      <c r="F134" s="21">
        <v>5</v>
      </c>
      <c r="G134" s="21">
        <v>4</v>
      </c>
      <c r="H134" s="21"/>
      <c r="I134" s="21"/>
      <c r="J134" s="21"/>
      <c r="K134" s="21"/>
      <c r="L134" s="22">
        <f>SUM(E134:K134)</f>
        <v>12</v>
      </c>
      <c r="M134" s="105" t="s">
        <v>156</v>
      </c>
      <c r="N134" s="124"/>
    </row>
    <row r="135" ht="14.25" thickTop="1"/>
    <row r="138" ht="14.25" thickBot="1"/>
    <row r="139" spans="2:14" ht="15" thickBot="1" thickTop="1">
      <c r="B139" s="31" t="s">
        <v>14</v>
      </c>
      <c r="C139" s="13" t="s">
        <v>24</v>
      </c>
      <c r="D139" s="13" t="s">
        <v>8</v>
      </c>
      <c r="E139" s="14">
        <v>1</v>
      </c>
      <c r="F139" s="15">
        <v>2</v>
      </c>
      <c r="G139" s="15">
        <v>3</v>
      </c>
      <c r="H139" s="15">
        <v>4</v>
      </c>
      <c r="I139" s="15">
        <v>5</v>
      </c>
      <c r="J139" s="15">
        <v>6</v>
      </c>
      <c r="K139" s="15">
        <v>7</v>
      </c>
      <c r="L139" s="16" t="s">
        <v>9</v>
      </c>
      <c r="M139" s="27" t="s">
        <v>10</v>
      </c>
      <c r="N139" s="28"/>
    </row>
    <row r="140" spans="2:14" ht="15" thickBot="1">
      <c r="B140" s="103" t="s">
        <v>150</v>
      </c>
      <c r="C140" s="17">
        <v>30</v>
      </c>
      <c r="D140" s="17" t="str">
        <f>VLOOKUP(C140,'Ｂクラス参加チーム'!$B$2:$C$66,2,0)</f>
        <v>横浜ブリーズ</v>
      </c>
      <c r="E140" s="10">
        <v>0</v>
      </c>
      <c r="F140" s="11">
        <v>0</v>
      </c>
      <c r="G140" s="11">
        <v>4</v>
      </c>
      <c r="H140" s="11">
        <v>0</v>
      </c>
      <c r="I140" s="11">
        <v>1</v>
      </c>
      <c r="J140" s="11"/>
      <c r="K140" s="11"/>
      <c r="L140" s="18">
        <f>SUM(E140:K140)</f>
        <v>5</v>
      </c>
      <c r="M140" s="23" t="s">
        <v>118</v>
      </c>
      <c r="N140" s="24"/>
    </row>
    <row r="141" spans="2:14" ht="15" thickBot="1">
      <c r="B141" s="30"/>
      <c r="C141" s="19">
        <v>31</v>
      </c>
      <c r="D141" s="68" t="str">
        <f>VLOOKUP(C141,'Ｂクラス参加チーム'!$B$2:$C$66,2,0)</f>
        <v>横浜ドリームス</v>
      </c>
      <c r="E141" s="20">
        <v>0</v>
      </c>
      <c r="F141" s="21">
        <v>0</v>
      </c>
      <c r="G141" s="21">
        <v>2</v>
      </c>
      <c r="H141" s="21">
        <v>0</v>
      </c>
      <c r="I141" s="21">
        <v>0</v>
      </c>
      <c r="J141" s="21"/>
      <c r="K141" s="21"/>
      <c r="L141" s="22">
        <f>SUM(E141:K141)</f>
        <v>2</v>
      </c>
      <c r="M141" s="105" t="s">
        <v>157</v>
      </c>
      <c r="N141" s="124"/>
    </row>
    <row r="142" ht="14.25" thickTop="1"/>
    <row r="145" ht="14.25" thickBot="1"/>
    <row r="146" spans="2:14" ht="15" thickBot="1" thickTop="1">
      <c r="B146" s="31" t="s">
        <v>14</v>
      </c>
      <c r="C146" s="13" t="s">
        <v>24</v>
      </c>
      <c r="D146" s="13" t="s">
        <v>8</v>
      </c>
      <c r="E146" s="14">
        <v>1</v>
      </c>
      <c r="F146" s="15">
        <v>2</v>
      </c>
      <c r="G146" s="15">
        <v>3</v>
      </c>
      <c r="H146" s="15">
        <v>4</v>
      </c>
      <c r="I146" s="15">
        <v>5</v>
      </c>
      <c r="J146" s="15">
        <v>6</v>
      </c>
      <c r="K146" s="15">
        <v>7</v>
      </c>
      <c r="L146" s="16" t="s">
        <v>9</v>
      </c>
      <c r="M146" s="27" t="s">
        <v>10</v>
      </c>
      <c r="N146" s="28"/>
    </row>
    <row r="147" spans="2:14" ht="15" thickBot="1">
      <c r="B147" s="103" t="s">
        <v>159</v>
      </c>
      <c r="C147" s="17">
        <v>12</v>
      </c>
      <c r="D147" s="17" t="str">
        <f>VLOOKUP(C147,'Ｂクラス参加チーム'!$B$2:$C$66,2,0)</f>
        <v>緑･鴨居ファイターズ</v>
      </c>
      <c r="E147" s="10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/>
      <c r="L147" s="18">
        <f>SUM(E147:K147)</f>
        <v>0</v>
      </c>
      <c r="M147" s="23" t="s">
        <v>116</v>
      </c>
      <c r="N147" s="24"/>
    </row>
    <row r="148" spans="2:14" ht="15" thickBot="1">
      <c r="B148" s="30"/>
      <c r="C148" s="19">
        <v>10</v>
      </c>
      <c r="D148" s="68" t="str">
        <f>VLOOKUP(C148,'Ｂクラス参加チーム'!$B$2:$C$66,2,0)</f>
        <v>KAMIGUMI</v>
      </c>
      <c r="E148" s="20">
        <v>0</v>
      </c>
      <c r="F148" s="21">
        <v>0</v>
      </c>
      <c r="G148" s="21">
        <v>0</v>
      </c>
      <c r="H148" s="21">
        <v>0</v>
      </c>
      <c r="I148" s="21">
        <v>5</v>
      </c>
      <c r="J148" s="21" t="s">
        <v>103</v>
      </c>
      <c r="K148" s="21"/>
      <c r="L148" s="22">
        <f>SUM(E148:K148)</f>
        <v>5</v>
      </c>
      <c r="M148" s="105" t="s">
        <v>162</v>
      </c>
      <c r="N148" s="124"/>
    </row>
    <row r="149" ht="14.25" thickTop="1"/>
  </sheetData>
  <mergeCells count="2">
    <mergeCell ref="A2:N2"/>
    <mergeCell ref="K4:M4"/>
  </mergeCells>
  <hyperlinks>
    <hyperlink ref="K4:M4" location="組み合わせ!A1" display="組み合せに戻る"/>
  </hyperlink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24"/>
  <sheetViews>
    <sheetView showGridLines="0" showRowColHeaders="0" workbookViewId="0" topLeftCell="A1">
      <selection activeCell="K4" sqref="K4:M4"/>
    </sheetView>
  </sheetViews>
  <sheetFormatPr defaultColWidth="9.00390625" defaultRowHeight="13.5"/>
  <cols>
    <col min="1" max="1" width="3.125" style="0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99" t="s">
        <v>74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4:14" ht="13.5">
      <c r="D3" t="s">
        <v>19</v>
      </c>
      <c r="N3" s="1"/>
    </row>
    <row r="4" spans="11:13" ht="13.5">
      <c r="K4" s="200" t="s">
        <v>21</v>
      </c>
      <c r="L4" s="201"/>
      <c r="M4" s="202"/>
    </row>
    <row r="5" ht="14.25" thickBot="1">
      <c r="D5" s="12"/>
    </row>
    <row r="6" spans="2:14" ht="18" customHeight="1" thickBot="1" thickTop="1">
      <c r="B6" s="31" t="s">
        <v>13</v>
      </c>
      <c r="C6" s="13" t="s">
        <v>24</v>
      </c>
      <c r="D6" s="13" t="s">
        <v>8</v>
      </c>
      <c r="E6" s="14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6" t="s">
        <v>9</v>
      </c>
      <c r="M6" s="27" t="s">
        <v>10</v>
      </c>
      <c r="N6" s="28"/>
    </row>
    <row r="7" spans="2:14" ht="18" customHeight="1" thickBot="1">
      <c r="B7" s="102">
        <v>38823</v>
      </c>
      <c r="C7" s="17">
        <v>33</v>
      </c>
      <c r="D7" s="17" t="str">
        <f>VLOOKUP(C7,'Ｂクラス参加チーム'!$B$2:$C$66,2,0)</f>
        <v>PEPPERS</v>
      </c>
      <c r="E7" s="10">
        <v>0</v>
      </c>
      <c r="F7" s="11">
        <v>2</v>
      </c>
      <c r="G7" s="11">
        <v>2</v>
      </c>
      <c r="H7" s="11">
        <v>2</v>
      </c>
      <c r="I7" s="11"/>
      <c r="J7" s="11"/>
      <c r="K7" s="11"/>
      <c r="L7" s="18">
        <f>SUM(E7:K7)</f>
        <v>6</v>
      </c>
      <c r="M7" s="23" t="s">
        <v>114</v>
      </c>
      <c r="N7" s="24"/>
    </row>
    <row r="8" spans="2:14" ht="18" customHeight="1" thickBot="1">
      <c r="B8" s="43"/>
      <c r="C8" s="19">
        <v>34</v>
      </c>
      <c r="D8" s="68" t="str">
        <f>VLOOKUP(C8,'Ｂクラス参加チーム'!$B$2:$C$66,2,0)</f>
        <v>サンスターズ</v>
      </c>
      <c r="E8" s="20">
        <v>3</v>
      </c>
      <c r="F8" s="21">
        <v>6</v>
      </c>
      <c r="G8" s="21">
        <v>0</v>
      </c>
      <c r="H8" s="21" t="s">
        <v>103</v>
      </c>
      <c r="I8" s="21"/>
      <c r="J8" s="21"/>
      <c r="K8" s="21"/>
      <c r="L8" s="22">
        <f>SUM(E8:K8)</f>
        <v>9</v>
      </c>
      <c r="M8" s="105" t="s">
        <v>128</v>
      </c>
      <c r="N8" s="124"/>
    </row>
    <row r="9" ht="18" customHeight="1" thickTop="1"/>
    <row r="10" ht="18" customHeight="1"/>
    <row r="11" ht="18" customHeight="1" thickBot="1">
      <c r="D11" s="44"/>
    </row>
    <row r="12" spans="2:14" ht="18" customHeight="1" thickBot="1" thickTop="1">
      <c r="B12" s="31" t="s">
        <v>14</v>
      </c>
      <c r="C12" s="13" t="s">
        <v>129</v>
      </c>
      <c r="D12" s="13" t="s">
        <v>8</v>
      </c>
      <c r="E12" s="14">
        <v>1</v>
      </c>
      <c r="F12" s="15">
        <v>2</v>
      </c>
      <c r="G12" s="15">
        <v>3</v>
      </c>
      <c r="H12" s="15">
        <v>4</v>
      </c>
      <c r="I12" s="15">
        <v>5</v>
      </c>
      <c r="J12" s="15">
        <v>6</v>
      </c>
      <c r="K12" s="15">
        <v>7</v>
      </c>
      <c r="L12" s="16" t="s">
        <v>9</v>
      </c>
      <c r="M12" s="27" t="s">
        <v>10</v>
      </c>
      <c r="N12" s="28"/>
    </row>
    <row r="13" spans="2:14" ht="18" customHeight="1" thickBot="1">
      <c r="B13" s="102" t="s">
        <v>123</v>
      </c>
      <c r="C13" s="17">
        <v>35</v>
      </c>
      <c r="D13" s="17" t="str">
        <f>VLOOKUP(C13,'Ｂクラス参加チーム'!$B$2:$C$66,2,0)</f>
        <v>シーストーリーズ</v>
      </c>
      <c r="E13" s="10">
        <v>0</v>
      </c>
      <c r="F13" s="11">
        <v>0</v>
      </c>
      <c r="G13" s="11">
        <v>1</v>
      </c>
      <c r="H13" s="11">
        <v>0</v>
      </c>
      <c r="I13" s="11">
        <v>0</v>
      </c>
      <c r="J13" s="11"/>
      <c r="K13" s="11"/>
      <c r="L13" s="18">
        <f>SUM(E13:K13)</f>
        <v>1</v>
      </c>
      <c r="M13" s="23" t="s">
        <v>130</v>
      </c>
      <c r="N13" s="24"/>
    </row>
    <row r="14" spans="2:14" ht="18" customHeight="1" thickBot="1">
      <c r="B14" s="30"/>
      <c r="C14" s="19">
        <v>36</v>
      </c>
      <c r="D14" s="68" t="str">
        <f>VLOOKUP(C14,'Ｂクラス参加チーム'!$B$2:$C$66,2,0)</f>
        <v>サーティーズ</v>
      </c>
      <c r="E14" s="20">
        <v>3</v>
      </c>
      <c r="F14" s="21">
        <v>0</v>
      </c>
      <c r="G14" s="21">
        <v>2</v>
      </c>
      <c r="H14" s="21">
        <v>4</v>
      </c>
      <c r="I14" s="21" t="s">
        <v>103</v>
      </c>
      <c r="J14" s="21"/>
      <c r="K14" s="21"/>
      <c r="L14" s="22">
        <f>SUM(E14:K14)</f>
        <v>9</v>
      </c>
      <c r="M14" s="105" t="s">
        <v>126</v>
      </c>
      <c r="N14" s="124"/>
    </row>
    <row r="15" ht="18" customHeight="1" thickTop="1"/>
    <row r="16" ht="18" customHeight="1"/>
    <row r="17" ht="18" customHeight="1" thickBot="1"/>
    <row r="18" spans="2:14" ht="18" customHeight="1" thickBot="1" thickTop="1">
      <c r="B18" s="31" t="s">
        <v>14</v>
      </c>
      <c r="C18" s="13" t="s">
        <v>129</v>
      </c>
      <c r="D18" s="13" t="s">
        <v>8</v>
      </c>
      <c r="E18" s="14">
        <v>1</v>
      </c>
      <c r="F18" s="15">
        <v>2</v>
      </c>
      <c r="G18" s="15">
        <v>3</v>
      </c>
      <c r="H18" s="15">
        <v>4</v>
      </c>
      <c r="I18" s="15">
        <v>5</v>
      </c>
      <c r="J18" s="15">
        <v>6</v>
      </c>
      <c r="K18" s="15">
        <v>7</v>
      </c>
      <c r="L18" s="16" t="s">
        <v>9</v>
      </c>
      <c r="M18" s="27" t="s">
        <v>10</v>
      </c>
      <c r="N18" s="28"/>
    </row>
    <row r="19" spans="2:14" ht="18" customHeight="1" thickBot="1">
      <c r="B19" s="102" t="s">
        <v>123</v>
      </c>
      <c r="C19" s="17">
        <v>38</v>
      </c>
      <c r="D19" s="17" t="str">
        <f>VLOOKUP(C19,'Ｂクラス参加チーム'!$B$2:$C$66,2,0)</f>
        <v>横浜バックス</v>
      </c>
      <c r="E19" s="10">
        <v>0</v>
      </c>
      <c r="F19" s="11">
        <v>0</v>
      </c>
      <c r="G19" s="11">
        <v>0</v>
      </c>
      <c r="H19" s="11">
        <v>0</v>
      </c>
      <c r="I19" s="11">
        <v>1</v>
      </c>
      <c r="J19" s="11">
        <v>0</v>
      </c>
      <c r="K19" s="11">
        <v>0</v>
      </c>
      <c r="L19" s="18">
        <f>SUM(E19:K19)</f>
        <v>1</v>
      </c>
      <c r="M19" s="23"/>
      <c r="N19" s="24"/>
    </row>
    <row r="20" spans="2:14" ht="18" customHeight="1" thickBot="1">
      <c r="B20" s="30"/>
      <c r="C20" s="19">
        <v>37</v>
      </c>
      <c r="D20" s="68" t="str">
        <f>VLOOKUP(C20,'Ｂクラス参加チーム'!$B$2:$C$66,2,0)</f>
        <v>スピード</v>
      </c>
      <c r="E20" s="20">
        <v>0</v>
      </c>
      <c r="F20" s="21">
        <v>0</v>
      </c>
      <c r="G20" s="21">
        <v>2</v>
      </c>
      <c r="H20" s="21">
        <v>0</v>
      </c>
      <c r="I20" s="21">
        <v>0</v>
      </c>
      <c r="J20" s="21">
        <v>0</v>
      </c>
      <c r="K20" s="21" t="s">
        <v>103</v>
      </c>
      <c r="L20" s="22">
        <f>SUM(E20:K20)</f>
        <v>2</v>
      </c>
      <c r="M20" s="105" t="s">
        <v>131</v>
      </c>
      <c r="N20" s="124"/>
    </row>
    <row r="21" ht="18" customHeight="1" thickTop="1"/>
    <row r="22" ht="18" customHeight="1"/>
    <row r="23" ht="18" customHeight="1" thickBot="1"/>
    <row r="24" spans="2:14" ht="18" customHeight="1" thickBot="1" thickTop="1">
      <c r="B24" s="31" t="s">
        <v>14</v>
      </c>
      <c r="C24" s="13" t="s">
        <v>129</v>
      </c>
      <c r="D24" s="13" t="s">
        <v>8</v>
      </c>
      <c r="E24" s="14">
        <v>1</v>
      </c>
      <c r="F24" s="15">
        <v>2</v>
      </c>
      <c r="G24" s="15">
        <v>3</v>
      </c>
      <c r="H24" s="15">
        <v>4</v>
      </c>
      <c r="I24" s="15">
        <v>5</v>
      </c>
      <c r="J24" s="15">
        <v>6</v>
      </c>
      <c r="K24" s="15">
        <v>7</v>
      </c>
      <c r="L24" s="16" t="s">
        <v>9</v>
      </c>
      <c r="M24" s="27" t="s">
        <v>10</v>
      </c>
      <c r="N24" s="28"/>
    </row>
    <row r="25" spans="2:14" ht="18" customHeight="1" thickBot="1">
      <c r="B25" s="102" t="s">
        <v>123</v>
      </c>
      <c r="C25" s="17">
        <v>40</v>
      </c>
      <c r="D25" s="17" t="str">
        <f>VLOOKUP(C25,'Ｂクラス参加チーム'!$B$2:$C$66,2,0)</f>
        <v>小野測器キミカッツ</v>
      </c>
      <c r="E25" s="10">
        <v>0</v>
      </c>
      <c r="F25" s="11">
        <v>0</v>
      </c>
      <c r="G25" s="11">
        <v>0</v>
      </c>
      <c r="H25" s="11">
        <v>0</v>
      </c>
      <c r="I25" s="11">
        <v>1</v>
      </c>
      <c r="J25" s="11">
        <v>0</v>
      </c>
      <c r="K25" s="11"/>
      <c r="L25" s="18">
        <f>SUM(E25:K25)</f>
        <v>1</v>
      </c>
      <c r="M25" s="23" t="s">
        <v>116</v>
      </c>
      <c r="N25" s="24"/>
    </row>
    <row r="26" spans="2:14" ht="18" customHeight="1" thickBot="1">
      <c r="B26" s="30"/>
      <c r="C26" s="19">
        <v>39</v>
      </c>
      <c r="D26" s="68" t="str">
        <f>VLOOKUP(C26,'Ｂクラス参加チーム'!$B$2:$C$66,2,0)</f>
        <v>OPPC　（オーピーピーシー）</v>
      </c>
      <c r="E26" s="20">
        <v>2</v>
      </c>
      <c r="F26" s="21">
        <v>0</v>
      </c>
      <c r="G26" s="21">
        <v>0</v>
      </c>
      <c r="H26" s="21">
        <v>0</v>
      </c>
      <c r="I26" s="21">
        <v>2</v>
      </c>
      <c r="J26" s="21" t="s">
        <v>103</v>
      </c>
      <c r="K26" s="21"/>
      <c r="L26" s="22">
        <f>SUM(E26:K26)</f>
        <v>4</v>
      </c>
      <c r="M26" s="105" t="s">
        <v>127</v>
      </c>
      <c r="N26" s="124"/>
    </row>
    <row r="27" ht="18" customHeight="1" thickTop="1"/>
    <row r="28" ht="18" customHeight="1"/>
    <row r="29" ht="18" customHeight="1" thickBot="1">
      <c r="D29" s="12"/>
    </row>
    <row r="30" spans="2:14" ht="18" customHeight="1" thickBot="1" thickTop="1">
      <c r="B30" s="31" t="s">
        <v>14</v>
      </c>
      <c r="C30" s="13" t="s">
        <v>133</v>
      </c>
      <c r="D30" s="13" t="s">
        <v>8</v>
      </c>
      <c r="E30" s="14">
        <v>1</v>
      </c>
      <c r="F30" s="15">
        <v>2</v>
      </c>
      <c r="G30" s="15">
        <v>3</v>
      </c>
      <c r="H30" s="15">
        <v>4</v>
      </c>
      <c r="I30" s="15">
        <v>5</v>
      </c>
      <c r="J30" s="15">
        <v>6</v>
      </c>
      <c r="K30" s="15">
        <v>7</v>
      </c>
      <c r="L30" s="16" t="s">
        <v>9</v>
      </c>
      <c r="M30" s="27" t="s">
        <v>10</v>
      </c>
      <c r="N30" s="28"/>
    </row>
    <row r="31" spans="2:14" ht="18" customHeight="1" thickBot="1">
      <c r="B31" s="103" t="s">
        <v>132</v>
      </c>
      <c r="C31" s="17">
        <v>42</v>
      </c>
      <c r="D31" s="17" t="str">
        <f>VLOOKUP(C31,'Ｂクラス参加チーム'!$B$2:$C$66,2,0)</f>
        <v>Tearex(ティーレックス)</v>
      </c>
      <c r="E31" s="10">
        <v>2</v>
      </c>
      <c r="F31" s="11">
        <v>1</v>
      </c>
      <c r="G31" s="11">
        <v>1</v>
      </c>
      <c r="H31" s="11">
        <v>0</v>
      </c>
      <c r="I31" s="11">
        <v>0</v>
      </c>
      <c r="J31" s="11"/>
      <c r="K31" s="11"/>
      <c r="L31" s="18">
        <f>SUM(E31:K31)</f>
        <v>4</v>
      </c>
      <c r="M31" s="135" t="s">
        <v>134</v>
      </c>
      <c r="N31" s="24"/>
    </row>
    <row r="32" spans="2:14" ht="18" customHeight="1" thickBot="1">
      <c r="B32" s="30"/>
      <c r="C32" s="19">
        <v>41</v>
      </c>
      <c r="D32" s="68" t="str">
        <f>VLOOKUP(C32,'Ｂクラス参加チーム'!$B$2:$C$66,2,0)</f>
        <v>メッツ会</v>
      </c>
      <c r="E32" s="20">
        <v>0</v>
      </c>
      <c r="F32" s="21">
        <v>3</v>
      </c>
      <c r="G32" s="21">
        <v>1</v>
      </c>
      <c r="H32" s="21">
        <v>0</v>
      </c>
      <c r="I32" s="21">
        <v>0</v>
      </c>
      <c r="J32" s="21"/>
      <c r="K32" s="21"/>
      <c r="L32" s="22">
        <f>SUM(E32:K32)</f>
        <v>4</v>
      </c>
      <c r="M32" s="105" t="s">
        <v>135</v>
      </c>
      <c r="N32" s="26"/>
    </row>
    <row r="33" ht="18" customHeight="1" thickTop="1"/>
    <row r="34" ht="18" customHeight="1"/>
    <row r="35" ht="18" customHeight="1" thickBot="1"/>
    <row r="36" spans="2:14" ht="18" customHeight="1" thickBot="1" thickTop="1">
      <c r="B36" s="31" t="s">
        <v>14</v>
      </c>
      <c r="C36" s="13" t="s">
        <v>133</v>
      </c>
      <c r="D36" s="13" t="s">
        <v>8</v>
      </c>
      <c r="E36" s="14">
        <v>1</v>
      </c>
      <c r="F36" s="15">
        <v>2</v>
      </c>
      <c r="G36" s="15">
        <v>3</v>
      </c>
      <c r="H36" s="15">
        <v>4</v>
      </c>
      <c r="I36" s="15">
        <v>5</v>
      </c>
      <c r="J36" s="15">
        <v>6</v>
      </c>
      <c r="K36" s="15">
        <v>7</v>
      </c>
      <c r="L36" s="16" t="s">
        <v>9</v>
      </c>
      <c r="M36" s="27" t="s">
        <v>10</v>
      </c>
      <c r="N36" s="28"/>
    </row>
    <row r="37" spans="2:14" ht="18" customHeight="1" thickBot="1">
      <c r="B37" s="103" t="s">
        <v>132</v>
      </c>
      <c r="C37" s="17">
        <v>44</v>
      </c>
      <c r="D37" s="17" t="str">
        <f>VLOOKUP(C37,'Ｂクラス参加チーム'!$B$2:$C$66,2,0)</f>
        <v>神奈川ロピテックス</v>
      </c>
      <c r="E37" s="10">
        <v>0</v>
      </c>
      <c r="F37" s="11">
        <v>0</v>
      </c>
      <c r="G37" s="11">
        <v>0</v>
      </c>
      <c r="H37" s="11">
        <v>4</v>
      </c>
      <c r="I37" s="11">
        <v>1</v>
      </c>
      <c r="J37" s="11"/>
      <c r="K37" s="11"/>
      <c r="L37" s="18">
        <f>SUM(E37:K37)</f>
        <v>5</v>
      </c>
      <c r="M37" s="23" t="s">
        <v>118</v>
      </c>
      <c r="N37" s="24"/>
    </row>
    <row r="38" spans="2:14" ht="18" customHeight="1" thickBot="1">
      <c r="B38" s="30"/>
      <c r="C38" s="19">
        <v>43</v>
      </c>
      <c r="D38" s="68" t="str">
        <f>VLOOKUP(C38,'Ｂクラス参加チーム'!$B$2:$C$66,2,0)</f>
        <v>鴨居ベックス</v>
      </c>
      <c r="E38" s="20">
        <v>0</v>
      </c>
      <c r="F38" s="21">
        <v>0</v>
      </c>
      <c r="G38" s="21">
        <v>3</v>
      </c>
      <c r="H38" s="21">
        <v>0</v>
      </c>
      <c r="I38" s="21">
        <v>0</v>
      </c>
      <c r="J38" s="21"/>
      <c r="K38" s="21"/>
      <c r="L38" s="22">
        <f>SUM(E38:K38)</f>
        <v>3</v>
      </c>
      <c r="M38" s="105" t="s">
        <v>136</v>
      </c>
      <c r="N38" s="26"/>
    </row>
    <row r="39" ht="18" customHeight="1" thickTop="1"/>
    <row r="40" ht="18" customHeight="1"/>
    <row r="41" ht="18" customHeight="1" thickBot="1"/>
    <row r="42" spans="2:14" ht="18" customHeight="1" thickBot="1" thickTop="1">
      <c r="B42" s="31" t="s">
        <v>14</v>
      </c>
      <c r="C42" s="13" t="s">
        <v>133</v>
      </c>
      <c r="D42" s="13" t="s">
        <v>8</v>
      </c>
      <c r="E42" s="14">
        <v>1</v>
      </c>
      <c r="F42" s="15">
        <v>2</v>
      </c>
      <c r="G42" s="15">
        <v>3</v>
      </c>
      <c r="H42" s="15">
        <v>4</v>
      </c>
      <c r="I42" s="15">
        <v>5</v>
      </c>
      <c r="J42" s="15">
        <v>6</v>
      </c>
      <c r="K42" s="15">
        <v>7</v>
      </c>
      <c r="L42" s="16" t="s">
        <v>9</v>
      </c>
      <c r="M42" s="27" t="s">
        <v>10</v>
      </c>
      <c r="N42" s="28"/>
    </row>
    <row r="43" spans="2:14" ht="18" customHeight="1" thickBot="1">
      <c r="B43" s="103" t="s">
        <v>132</v>
      </c>
      <c r="C43" s="17">
        <v>46</v>
      </c>
      <c r="D43" s="17" t="str">
        <f>VLOOKUP(C43,'Ｂクラス参加チーム'!$B$2:$C$70,2,0)</f>
        <v>LAZY　DOGS</v>
      </c>
      <c r="E43" s="10">
        <v>2</v>
      </c>
      <c r="F43" s="11">
        <v>0</v>
      </c>
      <c r="G43" s="11">
        <v>2</v>
      </c>
      <c r="H43" s="11">
        <v>3</v>
      </c>
      <c r="I43" s="11">
        <v>0</v>
      </c>
      <c r="J43" s="11"/>
      <c r="K43" s="11"/>
      <c r="L43" s="18">
        <f>SUM(E43:K43)</f>
        <v>7</v>
      </c>
      <c r="M43" s="23" t="s">
        <v>118</v>
      </c>
      <c r="N43" s="24"/>
    </row>
    <row r="44" spans="2:14" ht="18" customHeight="1" thickBot="1">
      <c r="B44" s="30"/>
      <c r="C44" s="19">
        <v>45</v>
      </c>
      <c r="D44" s="68" t="str">
        <f>VLOOKUP(C44,'Ｂクラス参加チーム'!$B$2:$C$66,2,0)</f>
        <v>GROOVY</v>
      </c>
      <c r="E44" s="20">
        <v>0</v>
      </c>
      <c r="F44" s="21">
        <v>1</v>
      </c>
      <c r="G44" s="21">
        <v>0</v>
      </c>
      <c r="H44" s="21">
        <v>2</v>
      </c>
      <c r="I44" s="21">
        <v>0</v>
      </c>
      <c r="J44" s="21"/>
      <c r="K44" s="21"/>
      <c r="L44" s="22">
        <f>SUM(E44:K44)</f>
        <v>3</v>
      </c>
      <c r="M44" s="105" t="s">
        <v>137</v>
      </c>
      <c r="N44" s="26"/>
    </row>
    <row r="45" ht="18" customHeight="1" thickTop="1"/>
    <row r="46" ht="18" customHeight="1"/>
    <row r="47" ht="18" customHeight="1" thickBot="1">
      <c r="D47" s="12"/>
    </row>
    <row r="48" spans="2:14" ht="18" customHeight="1" thickBot="1" thickTop="1">
      <c r="B48" s="31" t="s">
        <v>14</v>
      </c>
      <c r="C48" s="13" t="s">
        <v>24</v>
      </c>
      <c r="D48" s="13" t="s">
        <v>8</v>
      </c>
      <c r="E48" s="14">
        <v>1</v>
      </c>
      <c r="F48" s="15">
        <v>2</v>
      </c>
      <c r="G48" s="15">
        <v>3</v>
      </c>
      <c r="H48" s="15">
        <v>4</v>
      </c>
      <c r="I48" s="15">
        <v>5</v>
      </c>
      <c r="J48" s="15">
        <v>6</v>
      </c>
      <c r="K48" s="15">
        <v>7</v>
      </c>
      <c r="L48" s="16" t="s">
        <v>9</v>
      </c>
      <c r="M48" s="27" t="s">
        <v>10</v>
      </c>
      <c r="N48" s="28"/>
    </row>
    <row r="49" spans="2:14" ht="18" customHeight="1" thickBot="1">
      <c r="B49" s="103" t="s">
        <v>132</v>
      </c>
      <c r="C49" s="17">
        <v>48</v>
      </c>
      <c r="D49" s="17" t="str">
        <f>VLOOKUP(C49,'Ｂクラス参加チーム'!$B$2:$C$66,2,0)</f>
        <v>横浜GROOVY</v>
      </c>
      <c r="E49" s="10">
        <v>0</v>
      </c>
      <c r="F49" s="11">
        <v>3</v>
      </c>
      <c r="G49" s="11">
        <v>1</v>
      </c>
      <c r="H49" s="11">
        <v>2</v>
      </c>
      <c r="I49" s="11">
        <v>1</v>
      </c>
      <c r="J49" s="11"/>
      <c r="K49" s="11"/>
      <c r="L49" s="18">
        <f>SUM(E49:K49)</f>
        <v>7</v>
      </c>
      <c r="M49" s="23" t="s">
        <v>118</v>
      </c>
      <c r="N49" s="24"/>
    </row>
    <row r="50" spans="2:14" ht="18" customHeight="1" thickBot="1">
      <c r="B50" s="30"/>
      <c r="C50" s="19">
        <v>47</v>
      </c>
      <c r="D50" s="68" t="str">
        <f>VLOOKUP(C50,'Ｂクラス参加チーム'!$B$2:$C$66,2,0)</f>
        <v>ミッキーズ</v>
      </c>
      <c r="E50" s="20">
        <v>0</v>
      </c>
      <c r="F50" s="21">
        <v>2</v>
      </c>
      <c r="G50" s="21">
        <v>2</v>
      </c>
      <c r="H50" s="21">
        <v>4</v>
      </c>
      <c r="I50" s="21" t="s">
        <v>124</v>
      </c>
      <c r="J50" s="21"/>
      <c r="K50" s="21"/>
      <c r="L50" s="22">
        <f>SUM(E50:K50)</f>
        <v>8</v>
      </c>
      <c r="M50" s="105" t="s">
        <v>138</v>
      </c>
      <c r="N50" s="26"/>
    </row>
    <row r="51" ht="18" customHeight="1" thickTop="1"/>
    <row r="52" ht="18" customHeight="1"/>
    <row r="53" ht="18" customHeight="1" thickBot="1">
      <c r="D53" s="44"/>
    </row>
    <row r="54" spans="2:14" ht="18" customHeight="1" thickBot="1" thickTop="1">
      <c r="B54" s="31" t="s">
        <v>14</v>
      </c>
      <c r="C54" s="13" t="s">
        <v>133</v>
      </c>
      <c r="D54" s="13" t="s">
        <v>8</v>
      </c>
      <c r="E54" s="14">
        <v>1</v>
      </c>
      <c r="F54" s="15">
        <v>2</v>
      </c>
      <c r="G54" s="15">
        <v>3</v>
      </c>
      <c r="H54" s="15">
        <v>4</v>
      </c>
      <c r="I54" s="15">
        <v>5</v>
      </c>
      <c r="J54" s="15">
        <v>6</v>
      </c>
      <c r="K54" s="15">
        <v>7</v>
      </c>
      <c r="L54" s="16" t="s">
        <v>9</v>
      </c>
      <c r="M54" s="27" t="s">
        <v>10</v>
      </c>
      <c r="N54" s="28"/>
    </row>
    <row r="55" spans="2:14" ht="18" customHeight="1" thickBot="1">
      <c r="B55" s="103" t="s">
        <v>132</v>
      </c>
      <c r="C55" s="17">
        <v>50</v>
      </c>
      <c r="D55" s="17" t="str">
        <f>VLOOKUP(C55,'Ｂクラス参加チーム'!$B$2:$C$66,2,0)</f>
        <v>シュリケン</v>
      </c>
      <c r="E55" s="10">
        <v>0</v>
      </c>
      <c r="F55" s="11">
        <v>0</v>
      </c>
      <c r="G55" s="11">
        <v>1</v>
      </c>
      <c r="H55" s="11">
        <v>0</v>
      </c>
      <c r="I55" s="11">
        <v>1</v>
      </c>
      <c r="J55" s="11"/>
      <c r="K55" s="11"/>
      <c r="L55" s="18">
        <f>SUM(E55:K55)</f>
        <v>2</v>
      </c>
      <c r="M55" s="23" t="s">
        <v>118</v>
      </c>
      <c r="N55" s="24"/>
    </row>
    <row r="56" spans="2:14" ht="18" customHeight="1" thickBot="1">
      <c r="B56" s="30"/>
      <c r="C56" s="19">
        <v>49</v>
      </c>
      <c r="D56" s="68" t="str">
        <f>VLOOKUP(C56,'Ｂクラス参加チーム'!$B$2:$C$66,2,0)</f>
        <v>ノッツ</v>
      </c>
      <c r="E56" s="20">
        <v>0</v>
      </c>
      <c r="F56" s="21">
        <v>0</v>
      </c>
      <c r="G56" s="21">
        <v>3</v>
      </c>
      <c r="H56" s="21">
        <v>0</v>
      </c>
      <c r="I56" s="21" t="s">
        <v>124</v>
      </c>
      <c r="J56" s="21"/>
      <c r="K56" s="21"/>
      <c r="L56" s="22">
        <f>SUM(E56:K56)</f>
        <v>3</v>
      </c>
      <c r="M56" s="105" t="s">
        <v>139</v>
      </c>
      <c r="N56" s="26"/>
    </row>
    <row r="57" ht="18" customHeight="1" thickTop="1"/>
    <row r="58" ht="18" customHeight="1"/>
    <row r="59" ht="18" customHeight="1" thickBot="1"/>
    <row r="60" spans="2:14" ht="18" customHeight="1" thickBot="1" thickTop="1">
      <c r="B60" s="31" t="s">
        <v>14</v>
      </c>
      <c r="C60" s="13" t="s">
        <v>133</v>
      </c>
      <c r="D60" s="13" t="s">
        <v>8</v>
      </c>
      <c r="E60" s="14">
        <v>1</v>
      </c>
      <c r="F60" s="15">
        <v>2</v>
      </c>
      <c r="G60" s="15">
        <v>3</v>
      </c>
      <c r="H60" s="15">
        <v>4</v>
      </c>
      <c r="I60" s="15">
        <v>5</v>
      </c>
      <c r="J60" s="15">
        <v>6</v>
      </c>
      <c r="K60" s="15">
        <v>7</v>
      </c>
      <c r="L60" s="16" t="s">
        <v>9</v>
      </c>
      <c r="M60" s="27" t="s">
        <v>10</v>
      </c>
      <c r="N60" s="28"/>
    </row>
    <row r="61" spans="2:14" ht="18" customHeight="1" thickBot="1">
      <c r="B61" s="103" t="s">
        <v>132</v>
      </c>
      <c r="C61" s="17">
        <v>52</v>
      </c>
      <c r="D61" s="17" t="str">
        <f>VLOOKUP(C61,'Ｂクラス参加チーム'!$B$2:$C$66,2,0)</f>
        <v>緑友クラブ</v>
      </c>
      <c r="E61" s="10">
        <v>1</v>
      </c>
      <c r="F61" s="11">
        <v>4</v>
      </c>
      <c r="G61" s="11">
        <v>0</v>
      </c>
      <c r="H61" s="11">
        <v>0</v>
      </c>
      <c r="I61" s="11">
        <v>0</v>
      </c>
      <c r="J61" s="11"/>
      <c r="K61" s="11"/>
      <c r="L61" s="18">
        <f>SUM(E61:K61)</f>
        <v>5</v>
      </c>
      <c r="M61" s="23" t="s">
        <v>118</v>
      </c>
      <c r="N61" s="24"/>
    </row>
    <row r="62" spans="2:14" ht="18" customHeight="1" thickBot="1">
      <c r="B62" s="30"/>
      <c r="C62" s="19">
        <v>51</v>
      </c>
      <c r="D62" s="68" t="str">
        <f>VLOOKUP(C62,'Ｂクラス参加チーム'!$B$2:$C$66,2,0)</f>
        <v>闘魂ガイジンズ</v>
      </c>
      <c r="E62" s="20">
        <v>7</v>
      </c>
      <c r="F62" s="21">
        <v>1</v>
      </c>
      <c r="G62" s="21">
        <v>0</v>
      </c>
      <c r="H62" s="21">
        <v>1</v>
      </c>
      <c r="I62" s="21" t="s">
        <v>124</v>
      </c>
      <c r="J62" s="21"/>
      <c r="K62" s="21"/>
      <c r="L62" s="22">
        <f>SUM(E62:K62)</f>
        <v>9</v>
      </c>
      <c r="M62" s="105" t="s">
        <v>140</v>
      </c>
      <c r="N62" s="26"/>
    </row>
    <row r="63" ht="18" customHeight="1" thickTop="1"/>
    <row r="64" ht="18" customHeight="1"/>
    <row r="65" ht="18" customHeight="1" thickBot="1"/>
    <row r="66" spans="2:14" ht="18" customHeight="1" thickBot="1" thickTop="1">
      <c r="B66" s="31" t="s">
        <v>14</v>
      </c>
      <c r="C66" s="13" t="s">
        <v>24</v>
      </c>
      <c r="D66" s="13" t="s">
        <v>8</v>
      </c>
      <c r="E66" s="14">
        <v>1</v>
      </c>
      <c r="F66" s="15">
        <v>2</v>
      </c>
      <c r="G66" s="15">
        <v>3</v>
      </c>
      <c r="H66" s="15">
        <v>4</v>
      </c>
      <c r="I66" s="15">
        <v>5</v>
      </c>
      <c r="J66" s="15">
        <v>6</v>
      </c>
      <c r="K66" s="15">
        <v>7</v>
      </c>
      <c r="L66" s="16" t="s">
        <v>9</v>
      </c>
      <c r="M66" s="27" t="s">
        <v>10</v>
      </c>
      <c r="N66" s="28"/>
    </row>
    <row r="67" spans="2:14" ht="18" customHeight="1" thickBot="1">
      <c r="B67" s="103" t="s">
        <v>132</v>
      </c>
      <c r="C67" s="17">
        <v>54</v>
      </c>
      <c r="D67" s="17" t="str">
        <f>VLOOKUP(C67,'Ｂクラス参加チーム'!$B$2:$C$66,2,0)</f>
        <v>霧が丘グリーンソックス</v>
      </c>
      <c r="E67" s="10"/>
      <c r="F67" s="11"/>
      <c r="G67" s="11"/>
      <c r="H67" s="11"/>
      <c r="I67" s="11"/>
      <c r="J67" s="11"/>
      <c r="K67" s="11"/>
      <c r="L67" s="18">
        <v>7</v>
      </c>
      <c r="M67" s="135" t="s">
        <v>141</v>
      </c>
      <c r="N67" s="24"/>
    </row>
    <row r="68" spans="2:14" ht="18" customHeight="1" thickBot="1">
      <c r="B68" s="30"/>
      <c r="C68" s="19">
        <v>53</v>
      </c>
      <c r="D68" s="68" t="str">
        <f>VLOOKUP(C68,'Ｂクラス参加チーム'!$B$2:$C$66,2,0)</f>
        <v>BLACK　OUT</v>
      </c>
      <c r="E68" s="20"/>
      <c r="F68" s="21"/>
      <c r="G68" s="21"/>
      <c r="H68" s="21"/>
      <c r="I68" s="21"/>
      <c r="J68" s="21"/>
      <c r="K68" s="21"/>
      <c r="L68" s="22">
        <f>SUM(E68:K68)</f>
        <v>0</v>
      </c>
      <c r="M68" s="105"/>
      <c r="N68" s="26"/>
    </row>
    <row r="69" ht="18" customHeight="1" thickTop="1"/>
    <row r="70" ht="18" customHeight="1"/>
    <row r="71" ht="18" customHeight="1" thickBot="1"/>
    <row r="72" spans="2:14" ht="18" customHeight="1" thickBot="1" thickTop="1">
      <c r="B72" s="31" t="s">
        <v>14</v>
      </c>
      <c r="C72" s="13" t="s">
        <v>133</v>
      </c>
      <c r="D72" s="13" t="s">
        <v>8</v>
      </c>
      <c r="E72" s="14">
        <v>1</v>
      </c>
      <c r="F72" s="15">
        <v>2</v>
      </c>
      <c r="G72" s="15">
        <v>3</v>
      </c>
      <c r="H72" s="15">
        <v>4</v>
      </c>
      <c r="I72" s="15">
        <v>5</v>
      </c>
      <c r="J72" s="15">
        <v>6</v>
      </c>
      <c r="K72" s="15">
        <v>7</v>
      </c>
      <c r="L72" s="16" t="s">
        <v>9</v>
      </c>
      <c r="M72" s="27" t="s">
        <v>10</v>
      </c>
      <c r="N72" s="28"/>
    </row>
    <row r="73" spans="2:14" ht="18" customHeight="1" thickBot="1">
      <c r="B73" s="103" t="s">
        <v>132</v>
      </c>
      <c r="C73" s="17">
        <v>56</v>
      </c>
      <c r="D73" s="17" t="str">
        <f>VLOOKUP(C73,'Ｂクラス参加チーム'!$B$2:$C$66,2,0)</f>
        <v>Ballsunsいぶき野</v>
      </c>
      <c r="E73" s="10">
        <v>0</v>
      </c>
      <c r="F73" s="11">
        <v>0</v>
      </c>
      <c r="G73" s="11">
        <v>0</v>
      </c>
      <c r="H73" s="11">
        <v>1</v>
      </c>
      <c r="I73" s="11">
        <v>0</v>
      </c>
      <c r="J73" s="11"/>
      <c r="K73" s="11"/>
      <c r="L73" s="18">
        <f>SUM(E73:K73)</f>
        <v>1</v>
      </c>
      <c r="M73" s="23" t="s">
        <v>118</v>
      </c>
      <c r="N73" s="24"/>
    </row>
    <row r="74" spans="2:14" ht="18" customHeight="1" thickBot="1">
      <c r="B74" s="30"/>
      <c r="C74" s="19">
        <v>55</v>
      </c>
      <c r="D74" s="68" t="str">
        <f>VLOOKUP(C74,'Ｂクラス参加チーム'!$B$2:$C$66,2,0)</f>
        <v>Jackie's　（ジャッキーズ）</v>
      </c>
      <c r="E74" s="20">
        <v>4</v>
      </c>
      <c r="F74" s="21">
        <v>1</v>
      </c>
      <c r="G74" s="21">
        <v>4</v>
      </c>
      <c r="H74" s="21">
        <v>4</v>
      </c>
      <c r="I74" s="21" t="s">
        <v>124</v>
      </c>
      <c r="J74" s="21"/>
      <c r="K74" s="21"/>
      <c r="L74" s="22">
        <f>SUM(E74:K74)</f>
        <v>13</v>
      </c>
      <c r="M74" s="105" t="s">
        <v>142</v>
      </c>
      <c r="N74" s="26"/>
    </row>
    <row r="75" ht="18" customHeight="1" thickTop="1"/>
    <row r="76" ht="18" customHeight="1"/>
    <row r="77" ht="18" customHeight="1" thickBot="1"/>
    <row r="78" spans="2:14" ht="18" customHeight="1" thickBot="1" thickTop="1">
      <c r="B78" s="31" t="s">
        <v>14</v>
      </c>
      <c r="C78" s="13" t="s">
        <v>133</v>
      </c>
      <c r="D78" s="13" t="s">
        <v>8</v>
      </c>
      <c r="E78" s="14">
        <v>1</v>
      </c>
      <c r="F78" s="15">
        <v>2</v>
      </c>
      <c r="G78" s="15">
        <v>3</v>
      </c>
      <c r="H78" s="15">
        <v>4</v>
      </c>
      <c r="I78" s="15">
        <v>5</v>
      </c>
      <c r="J78" s="15">
        <v>6</v>
      </c>
      <c r="K78" s="15">
        <v>7</v>
      </c>
      <c r="L78" s="16" t="s">
        <v>9</v>
      </c>
      <c r="M78" s="27" t="s">
        <v>10</v>
      </c>
      <c r="N78" s="28"/>
    </row>
    <row r="79" spans="2:14" ht="18" customHeight="1" thickBot="1">
      <c r="B79" s="103" t="s">
        <v>132</v>
      </c>
      <c r="C79" s="17">
        <v>57</v>
      </c>
      <c r="D79" s="17" t="str">
        <f>VLOOKUP(C79,'Ｂクラス参加チーム'!$B$2:$C$66,2,0)</f>
        <v>Barong's</v>
      </c>
      <c r="E79" s="10">
        <v>0</v>
      </c>
      <c r="F79" s="11">
        <v>4</v>
      </c>
      <c r="G79" s="11">
        <v>3</v>
      </c>
      <c r="H79" s="11">
        <v>1</v>
      </c>
      <c r="I79" s="11">
        <v>1</v>
      </c>
      <c r="J79" s="11"/>
      <c r="K79" s="11"/>
      <c r="L79" s="18">
        <f>SUM(E79:K79)</f>
        <v>9</v>
      </c>
      <c r="M79" s="23" t="s">
        <v>118</v>
      </c>
      <c r="N79" s="24"/>
    </row>
    <row r="80" spans="2:14" ht="15" thickBot="1">
      <c r="B80" s="30"/>
      <c r="C80" s="19">
        <v>58</v>
      </c>
      <c r="D80" s="68" t="str">
        <f>VLOOKUP(C80,'Ｂクラス参加チーム'!$B$2:$C$66,2,0)</f>
        <v>横浜エヌスターズ</v>
      </c>
      <c r="E80" s="20">
        <v>1</v>
      </c>
      <c r="F80" s="21">
        <v>3</v>
      </c>
      <c r="G80" s="21">
        <v>0</v>
      </c>
      <c r="H80" s="21">
        <v>0</v>
      </c>
      <c r="I80" s="21">
        <v>0</v>
      </c>
      <c r="J80" s="21"/>
      <c r="K80" s="21"/>
      <c r="L80" s="22">
        <f>SUM(E80:K80)</f>
        <v>4</v>
      </c>
      <c r="M80" s="105" t="s">
        <v>143</v>
      </c>
      <c r="N80" s="26"/>
    </row>
    <row r="81" ht="14.25" thickTop="1"/>
    <row r="84" ht="14.25" thickBot="1"/>
    <row r="85" spans="2:14" ht="15" thickBot="1" thickTop="1">
      <c r="B85" s="31" t="s">
        <v>14</v>
      </c>
      <c r="C85" s="13" t="s">
        <v>133</v>
      </c>
      <c r="D85" s="13" t="s">
        <v>8</v>
      </c>
      <c r="E85" s="14">
        <v>1</v>
      </c>
      <c r="F85" s="15">
        <v>2</v>
      </c>
      <c r="G85" s="15">
        <v>3</v>
      </c>
      <c r="H85" s="15">
        <v>4</v>
      </c>
      <c r="I85" s="15">
        <v>5</v>
      </c>
      <c r="J85" s="15">
        <v>6</v>
      </c>
      <c r="K85" s="15">
        <v>7</v>
      </c>
      <c r="L85" s="16" t="s">
        <v>9</v>
      </c>
      <c r="M85" s="27" t="s">
        <v>10</v>
      </c>
      <c r="N85" s="28"/>
    </row>
    <row r="86" spans="2:14" ht="15" thickBot="1">
      <c r="B86" s="102" t="s">
        <v>132</v>
      </c>
      <c r="C86" s="17">
        <v>60</v>
      </c>
      <c r="D86" s="17" t="str">
        <f>VLOOKUP(C86,'Ｂクラス参加チーム'!$B$2:$C$66,2,0)</f>
        <v>横浜三保エンジェルス</v>
      </c>
      <c r="E86" s="10">
        <v>0</v>
      </c>
      <c r="F86" s="11">
        <v>1</v>
      </c>
      <c r="G86" s="11">
        <v>5</v>
      </c>
      <c r="H86" s="11">
        <v>2</v>
      </c>
      <c r="I86" s="11">
        <v>1</v>
      </c>
      <c r="J86" s="11"/>
      <c r="K86" s="11"/>
      <c r="L86" s="18">
        <f>SUM(E86:K86)</f>
        <v>9</v>
      </c>
      <c r="M86" s="23" t="s">
        <v>100</v>
      </c>
      <c r="N86" s="24"/>
    </row>
    <row r="87" spans="2:14" ht="15" thickBot="1">
      <c r="B87" s="30"/>
      <c r="C87" s="19">
        <v>59</v>
      </c>
      <c r="D87" s="68" t="str">
        <f>VLOOKUP(C87,'Ｂクラス参加チーム'!$B$2:$C$66,2,0)</f>
        <v>ハリケーン・緑</v>
      </c>
      <c r="E87" s="20">
        <v>0</v>
      </c>
      <c r="F87" s="21">
        <v>1</v>
      </c>
      <c r="G87" s="21">
        <v>1</v>
      </c>
      <c r="H87" s="21">
        <v>0</v>
      </c>
      <c r="I87" s="21">
        <v>0</v>
      </c>
      <c r="J87" s="21"/>
      <c r="K87" s="21"/>
      <c r="L87" s="22">
        <f>SUM(E87:K87)</f>
        <v>2</v>
      </c>
      <c r="M87" s="105" t="s">
        <v>144</v>
      </c>
      <c r="N87" s="26"/>
    </row>
    <row r="88" ht="14.25" thickTop="1"/>
    <row r="90" ht="14.25" thickBot="1"/>
    <row r="91" spans="2:14" ht="15" thickBot="1" thickTop="1">
      <c r="B91" s="31" t="s">
        <v>14</v>
      </c>
      <c r="C91" s="13" t="s">
        <v>146</v>
      </c>
      <c r="D91" s="13" t="s">
        <v>8</v>
      </c>
      <c r="E91" s="14">
        <v>1</v>
      </c>
      <c r="F91" s="15">
        <v>2</v>
      </c>
      <c r="G91" s="15">
        <v>3</v>
      </c>
      <c r="H91" s="15">
        <v>4</v>
      </c>
      <c r="I91" s="15">
        <v>5</v>
      </c>
      <c r="J91" s="15">
        <v>6</v>
      </c>
      <c r="K91" s="15">
        <v>7</v>
      </c>
      <c r="L91" s="16" t="s">
        <v>9</v>
      </c>
      <c r="M91" s="27" t="s">
        <v>10</v>
      </c>
      <c r="N91" s="28"/>
    </row>
    <row r="92" spans="2:14" ht="15" thickBot="1">
      <c r="B92" s="102">
        <v>38844</v>
      </c>
      <c r="C92" s="17">
        <v>61</v>
      </c>
      <c r="D92" s="17" t="str">
        <f>VLOOKUP(C92,'Ｂクラス参加チーム'!$B$2:$C$66,2,0)</f>
        <v>Bad Boys　（バッドボーイズ）</v>
      </c>
      <c r="E92" s="10">
        <v>4</v>
      </c>
      <c r="F92" s="11">
        <v>0</v>
      </c>
      <c r="G92" s="11">
        <v>5</v>
      </c>
      <c r="H92" s="11">
        <v>0</v>
      </c>
      <c r="I92" s="11">
        <v>0</v>
      </c>
      <c r="J92" s="11"/>
      <c r="K92" s="11"/>
      <c r="L92" s="18">
        <f>SUM(E92:K92)</f>
        <v>9</v>
      </c>
      <c r="M92" s="23" t="s">
        <v>118</v>
      </c>
      <c r="N92" s="24"/>
    </row>
    <row r="93" spans="2:14" ht="15" thickBot="1">
      <c r="B93" s="30"/>
      <c r="C93" s="19">
        <v>62</v>
      </c>
      <c r="D93" s="68" t="str">
        <f>VLOOKUP(C93,'Ｂクラス参加チーム'!$B$2:$C$66,2,0)</f>
        <v>リバーズ</v>
      </c>
      <c r="E93" s="20">
        <v>1</v>
      </c>
      <c r="F93" s="21">
        <v>0</v>
      </c>
      <c r="G93" s="21">
        <v>0</v>
      </c>
      <c r="H93" s="21">
        <v>0</v>
      </c>
      <c r="I93" s="21">
        <v>0</v>
      </c>
      <c r="J93" s="21"/>
      <c r="K93" s="21"/>
      <c r="L93" s="22">
        <f>SUM(E93:K93)</f>
        <v>1</v>
      </c>
      <c r="M93" s="105" t="s">
        <v>147</v>
      </c>
      <c r="N93" s="124"/>
    </row>
    <row r="94" ht="14.25" thickTop="1"/>
    <row r="96" ht="14.25" thickBot="1"/>
    <row r="97" spans="2:14" ht="15" thickBot="1" thickTop="1">
      <c r="B97" s="31" t="s">
        <v>14</v>
      </c>
      <c r="C97" s="13" t="s">
        <v>133</v>
      </c>
      <c r="D97" s="13" t="s">
        <v>8</v>
      </c>
      <c r="E97" s="14">
        <v>1</v>
      </c>
      <c r="F97" s="15">
        <v>2</v>
      </c>
      <c r="G97" s="15">
        <v>3</v>
      </c>
      <c r="H97" s="15">
        <v>4</v>
      </c>
      <c r="I97" s="15">
        <v>5</v>
      </c>
      <c r="J97" s="15">
        <v>6</v>
      </c>
      <c r="K97" s="15">
        <v>7</v>
      </c>
      <c r="L97" s="16" t="s">
        <v>9</v>
      </c>
      <c r="M97" s="27" t="s">
        <v>10</v>
      </c>
      <c r="N97" s="28"/>
    </row>
    <row r="98" spans="2:14" ht="15" thickBot="1">
      <c r="B98" s="103" t="s">
        <v>159</v>
      </c>
      <c r="C98" s="17">
        <v>55</v>
      </c>
      <c r="D98" s="17" t="str">
        <f>VLOOKUP(C98,'Ｂクラス参加チーム'!$B$2:$C$66,2,0)</f>
        <v>Jackie's　（ジャッキーズ）</v>
      </c>
      <c r="E98" s="10">
        <v>4</v>
      </c>
      <c r="F98" s="11">
        <v>0</v>
      </c>
      <c r="G98" s="11">
        <v>0</v>
      </c>
      <c r="H98" s="11">
        <v>0</v>
      </c>
      <c r="I98" s="11">
        <v>1</v>
      </c>
      <c r="J98" s="11"/>
      <c r="K98" s="11"/>
      <c r="L98" s="18">
        <f>SUM(E98:K98)</f>
        <v>5</v>
      </c>
      <c r="M98" s="23" t="s">
        <v>118</v>
      </c>
      <c r="N98" s="24"/>
    </row>
    <row r="99" spans="2:14" ht="15" thickBot="1">
      <c r="B99" s="30"/>
      <c r="C99" s="19">
        <v>54</v>
      </c>
      <c r="D99" s="69" t="str">
        <f>VLOOKUP(C99,'Ｂクラス参加チーム'!$B$2:$C$66,2,0)</f>
        <v>霧が丘グリーンソックス</v>
      </c>
      <c r="E99" s="20">
        <v>0</v>
      </c>
      <c r="F99" s="21">
        <v>0</v>
      </c>
      <c r="G99" s="21">
        <v>0</v>
      </c>
      <c r="H99" s="21">
        <v>0</v>
      </c>
      <c r="I99" s="21">
        <v>0</v>
      </c>
      <c r="J99" s="21"/>
      <c r="K99" s="21"/>
      <c r="L99" s="22">
        <f>SUM(E99:K99)</f>
        <v>0</v>
      </c>
      <c r="M99" s="105" t="s">
        <v>160</v>
      </c>
      <c r="N99" s="124"/>
    </row>
    <row r="100" ht="14.25" thickTop="1"/>
    <row r="103" ht="14.25" thickBot="1">
      <c r="D103" s="12"/>
    </row>
    <row r="104" spans="2:14" ht="15" thickBot="1" thickTop="1">
      <c r="B104" s="31" t="s">
        <v>14</v>
      </c>
      <c r="C104" s="13" t="s">
        <v>129</v>
      </c>
      <c r="D104" s="13" t="s">
        <v>8</v>
      </c>
      <c r="E104" s="14">
        <v>1</v>
      </c>
      <c r="F104" s="15">
        <v>2</v>
      </c>
      <c r="G104" s="15">
        <v>3</v>
      </c>
      <c r="H104" s="15">
        <v>4</v>
      </c>
      <c r="I104" s="15">
        <v>5</v>
      </c>
      <c r="J104" s="15">
        <v>6</v>
      </c>
      <c r="K104" s="15">
        <v>7</v>
      </c>
      <c r="L104" s="16" t="s">
        <v>9</v>
      </c>
      <c r="M104" s="27" t="s">
        <v>10</v>
      </c>
      <c r="N104" s="28"/>
    </row>
    <row r="105" spans="2:14" ht="15" thickBot="1">
      <c r="B105" s="103" t="s">
        <v>159</v>
      </c>
      <c r="C105" s="17">
        <v>60</v>
      </c>
      <c r="D105" s="17" t="str">
        <f>VLOOKUP(C105,'Ｂクラス参加チーム'!$B$2:$C$66,2,0)</f>
        <v>横浜三保エンジェルス</v>
      </c>
      <c r="E105" s="10">
        <v>0</v>
      </c>
      <c r="F105" s="11">
        <v>0</v>
      </c>
      <c r="G105" s="11">
        <v>1</v>
      </c>
      <c r="H105" s="11">
        <v>0</v>
      </c>
      <c r="I105" s="11">
        <v>0</v>
      </c>
      <c r="J105" s="11"/>
      <c r="K105" s="11"/>
      <c r="L105" s="18">
        <f>SUM(E105:K105)</f>
        <v>1</v>
      </c>
      <c r="M105" s="23" t="s">
        <v>118</v>
      </c>
      <c r="N105" s="24"/>
    </row>
    <row r="106" spans="2:14" ht="15" thickBot="1">
      <c r="B106" s="30"/>
      <c r="C106" s="19">
        <v>57</v>
      </c>
      <c r="D106" s="68" t="str">
        <f>VLOOKUP(C106,'Ｂクラス参加チーム'!$B$2:$C$66,2,0)</f>
        <v>Barong's</v>
      </c>
      <c r="E106" s="20">
        <v>1</v>
      </c>
      <c r="F106" s="21">
        <v>0</v>
      </c>
      <c r="G106" s="21">
        <v>0</v>
      </c>
      <c r="H106" s="21">
        <v>1</v>
      </c>
      <c r="I106" s="21">
        <v>2</v>
      </c>
      <c r="J106" s="21"/>
      <c r="K106" s="21"/>
      <c r="L106" s="22">
        <f>SUM(E106:K106)</f>
        <v>4</v>
      </c>
      <c r="M106" s="105" t="s">
        <v>161</v>
      </c>
      <c r="N106" s="124"/>
    </row>
    <row r="107" ht="14.25" thickTop="1"/>
    <row r="110" ht="14.25" thickBot="1"/>
    <row r="111" spans="2:14" ht="15" thickBot="1" thickTop="1">
      <c r="B111" s="31" t="s">
        <v>14</v>
      </c>
      <c r="C111" s="13" t="s">
        <v>24</v>
      </c>
      <c r="D111" s="13" t="s">
        <v>8</v>
      </c>
      <c r="E111" s="14">
        <v>1</v>
      </c>
      <c r="F111" s="15">
        <v>2</v>
      </c>
      <c r="G111" s="15">
        <v>3</v>
      </c>
      <c r="H111" s="15">
        <v>4</v>
      </c>
      <c r="I111" s="15">
        <v>5</v>
      </c>
      <c r="J111" s="15">
        <v>6</v>
      </c>
      <c r="K111" s="15">
        <v>7</v>
      </c>
      <c r="L111" s="16" t="s">
        <v>9</v>
      </c>
      <c r="M111" s="27" t="s">
        <v>10</v>
      </c>
      <c r="N111" s="28"/>
    </row>
    <row r="112" spans="2:14" ht="15" thickBot="1">
      <c r="B112" s="103" t="s">
        <v>159</v>
      </c>
      <c r="C112" s="17">
        <v>63</v>
      </c>
      <c r="D112" s="17" t="str">
        <f>VLOOKUP(C112,'Ｂクラス参加チーム'!$B$2:$C$66,2,0)</f>
        <v>K・O・Bチャールズ</v>
      </c>
      <c r="E112" s="10">
        <v>2</v>
      </c>
      <c r="F112" s="11">
        <v>4</v>
      </c>
      <c r="G112" s="11">
        <v>2</v>
      </c>
      <c r="H112" s="11">
        <v>2</v>
      </c>
      <c r="I112" s="11">
        <v>0</v>
      </c>
      <c r="J112" s="11"/>
      <c r="K112" s="11"/>
      <c r="L112" s="18">
        <f>SUM(E112:K112)</f>
        <v>10</v>
      </c>
      <c r="M112" s="23" t="s">
        <v>118</v>
      </c>
      <c r="N112" s="24"/>
    </row>
    <row r="113" spans="2:14" ht="15" thickBot="1">
      <c r="B113" s="30"/>
      <c r="C113" s="19">
        <v>61</v>
      </c>
      <c r="D113" s="68" t="str">
        <f>VLOOKUP(C113,'Ｂクラス参加チーム'!$B$2:$C$66,2,0)</f>
        <v>Bad Boys　（バッドボーイズ）</v>
      </c>
      <c r="E113" s="20">
        <v>0</v>
      </c>
      <c r="F113" s="21">
        <v>0</v>
      </c>
      <c r="G113" s="21">
        <v>1</v>
      </c>
      <c r="H113" s="21">
        <v>1</v>
      </c>
      <c r="I113" s="21">
        <v>2</v>
      </c>
      <c r="J113" s="21"/>
      <c r="K113" s="21"/>
      <c r="L113" s="22">
        <f>SUM(E113:K113)</f>
        <v>4</v>
      </c>
      <c r="M113" s="105" t="s">
        <v>163</v>
      </c>
      <c r="N113" s="124"/>
    </row>
    <row r="114" ht="14.25" thickTop="1"/>
    <row r="117" ht="14.25" thickBot="1"/>
    <row r="118" spans="2:14" ht="15" thickBot="1" thickTop="1">
      <c r="B118" s="31" t="s">
        <v>14</v>
      </c>
      <c r="C118" s="13" t="s">
        <v>24</v>
      </c>
      <c r="D118" s="13" t="s">
        <v>8</v>
      </c>
      <c r="E118" s="14">
        <v>1</v>
      </c>
      <c r="F118" s="15">
        <v>2</v>
      </c>
      <c r="G118" s="15">
        <v>3</v>
      </c>
      <c r="H118" s="15">
        <v>4</v>
      </c>
      <c r="I118" s="15">
        <v>5</v>
      </c>
      <c r="J118" s="15">
        <v>6</v>
      </c>
      <c r="K118" s="15">
        <v>7</v>
      </c>
      <c r="L118" s="16" t="s">
        <v>9</v>
      </c>
      <c r="M118" s="27" t="s">
        <v>10</v>
      </c>
      <c r="N118" s="28"/>
    </row>
    <row r="119" spans="2:14" ht="15" thickBot="1">
      <c r="B119" s="103" t="s">
        <v>173</v>
      </c>
      <c r="C119" s="17">
        <v>37</v>
      </c>
      <c r="D119" s="17" t="str">
        <f>VLOOKUP(C119,'Ｂクラス参加チーム'!$B$2:$C$66,2,0)</f>
        <v>スピード</v>
      </c>
      <c r="E119" s="10">
        <v>0</v>
      </c>
      <c r="F119" s="11">
        <v>0</v>
      </c>
      <c r="G119" s="11">
        <v>0</v>
      </c>
      <c r="H119" s="11">
        <v>0</v>
      </c>
      <c r="I119" s="11">
        <v>0</v>
      </c>
      <c r="J119" s="11"/>
      <c r="K119" s="11"/>
      <c r="L119" s="18">
        <f>SUM(E119:K119)</f>
        <v>0</v>
      </c>
      <c r="M119" s="23" t="s">
        <v>100</v>
      </c>
      <c r="N119" s="24"/>
    </row>
    <row r="120" spans="2:14" ht="15" thickBot="1">
      <c r="B120" s="30"/>
      <c r="C120" s="19">
        <v>39</v>
      </c>
      <c r="D120" s="68" t="str">
        <f>VLOOKUP(C120,'Ｂクラス参加チーム'!$B$2:$C$66,2,0)</f>
        <v>OPPC　（オーピーピーシー）</v>
      </c>
      <c r="E120" s="20">
        <v>2</v>
      </c>
      <c r="F120" s="21">
        <v>2</v>
      </c>
      <c r="G120" s="21">
        <v>2</v>
      </c>
      <c r="H120" s="21">
        <v>0</v>
      </c>
      <c r="I120" s="21">
        <v>1</v>
      </c>
      <c r="J120" s="21"/>
      <c r="K120" s="21"/>
      <c r="L120" s="22">
        <f>SUM(E120:K120)</f>
        <v>7</v>
      </c>
      <c r="M120" s="105" t="s">
        <v>174</v>
      </c>
      <c r="N120" s="26"/>
    </row>
    <row r="121" ht="14.25" thickTop="1"/>
    <row r="123" ht="14.25" thickBot="1"/>
    <row r="124" spans="2:14" ht="15" thickBot="1" thickTop="1">
      <c r="B124" s="31" t="s">
        <v>14</v>
      </c>
      <c r="C124" s="13" t="s">
        <v>24</v>
      </c>
      <c r="D124" s="13" t="s">
        <v>8</v>
      </c>
      <c r="E124" s="14">
        <v>1</v>
      </c>
      <c r="F124" s="15">
        <v>2</v>
      </c>
      <c r="G124" s="15">
        <v>3</v>
      </c>
      <c r="H124" s="15">
        <v>4</v>
      </c>
      <c r="I124" s="15">
        <v>5</v>
      </c>
      <c r="J124" s="15">
        <v>6</v>
      </c>
      <c r="K124" s="15">
        <v>7</v>
      </c>
      <c r="L124" s="16" t="s">
        <v>9</v>
      </c>
      <c r="M124" s="27" t="s">
        <v>10</v>
      </c>
      <c r="N124" s="28"/>
    </row>
    <row r="125" spans="2:14" ht="15" thickBot="1">
      <c r="B125" s="103" t="s">
        <v>173</v>
      </c>
      <c r="C125" s="17">
        <v>44</v>
      </c>
      <c r="D125" s="17" t="str">
        <f>VLOOKUP(C125,'Ｂクラス参加チーム'!$B$2:$C$66,2,0)</f>
        <v>神奈川ロピテックス</v>
      </c>
      <c r="E125" s="10">
        <v>0</v>
      </c>
      <c r="F125" s="11">
        <v>4</v>
      </c>
      <c r="G125" s="11">
        <v>5</v>
      </c>
      <c r="H125" s="11">
        <v>0</v>
      </c>
      <c r="I125" s="11">
        <v>0</v>
      </c>
      <c r="J125" s="11"/>
      <c r="K125" s="11"/>
      <c r="L125" s="18">
        <f>SUM(E125:K125)</f>
        <v>9</v>
      </c>
      <c r="M125" s="23" t="s">
        <v>100</v>
      </c>
      <c r="N125" s="24"/>
    </row>
    <row r="126" spans="2:14" ht="15" thickBot="1">
      <c r="B126" s="30"/>
      <c r="C126" s="19">
        <v>42</v>
      </c>
      <c r="D126" s="68" t="str">
        <f>VLOOKUP(C126,'Ｂクラス参加チーム'!$B$2:$C$66,2,0)</f>
        <v>Tearex(ティーレックス)</v>
      </c>
      <c r="E126" s="20">
        <v>0</v>
      </c>
      <c r="F126" s="21">
        <v>0</v>
      </c>
      <c r="G126" s="21">
        <v>0</v>
      </c>
      <c r="H126" s="21">
        <v>0</v>
      </c>
      <c r="I126" s="21">
        <v>0</v>
      </c>
      <c r="J126" s="21"/>
      <c r="K126" s="21"/>
      <c r="L126" s="22">
        <f>SUM(E126:K126)</f>
        <v>0</v>
      </c>
      <c r="M126" s="105" t="s">
        <v>175</v>
      </c>
      <c r="N126" s="26"/>
    </row>
    <row r="127" ht="14.25" thickTop="1"/>
    <row r="130" ht="14.25" thickBot="1"/>
    <row r="131" spans="2:14" ht="15" thickBot="1" thickTop="1">
      <c r="B131" s="31" t="s">
        <v>14</v>
      </c>
      <c r="C131" s="13" t="s">
        <v>24</v>
      </c>
      <c r="D131" s="13" t="s">
        <v>8</v>
      </c>
      <c r="E131" s="14">
        <v>1</v>
      </c>
      <c r="F131" s="15">
        <v>2</v>
      </c>
      <c r="G131" s="15">
        <v>3</v>
      </c>
      <c r="H131" s="15">
        <v>4</v>
      </c>
      <c r="I131" s="15">
        <v>5</v>
      </c>
      <c r="J131" s="15">
        <v>6</v>
      </c>
      <c r="K131" s="15">
        <v>7</v>
      </c>
      <c r="L131" s="16" t="s">
        <v>9</v>
      </c>
      <c r="M131" s="27" t="s">
        <v>10</v>
      </c>
      <c r="N131" s="28"/>
    </row>
    <row r="132" spans="2:14" ht="15" thickBot="1">
      <c r="B132" s="103" t="s">
        <v>173</v>
      </c>
      <c r="C132" s="17">
        <v>46</v>
      </c>
      <c r="D132" s="17" t="str">
        <f>VLOOKUP(C132,'Ｂクラス参加チーム'!$B$2:$C$66,2,0)</f>
        <v>LAZY　DOGS</v>
      </c>
      <c r="E132" s="10">
        <v>2</v>
      </c>
      <c r="F132" s="11">
        <v>1</v>
      </c>
      <c r="G132" s="11">
        <v>0</v>
      </c>
      <c r="H132" s="11">
        <v>1</v>
      </c>
      <c r="I132" s="11">
        <v>1</v>
      </c>
      <c r="J132" s="11">
        <v>0</v>
      </c>
      <c r="K132" s="11"/>
      <c r="L132" s="18">
        <f>SUM(E132:K132)</f>
        <v>5</v>
      </c>
      <c r="M132" s="23" t="s">
        <v>116</v>
      </c>
      <c r="N132" s="24"/>
    </row>
    <row r="133" spans="2:14" ht="15" thickBot="1">
      <c r="B133" s="30"/>
      <c r="C133" s="19">
        <v>47</v>
      </c>
      <c r="D133" s="68" t="str">
        <f>VLOOKUP(C133,'Ｂクラス参加チーム'!$B$2:$C$66,2,0)</f>
        <v>ミッキーズ</v>
      </c>
      <c r="E133" s="20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/>
      <c r="L133" s="22">
        <f>SUM(E133:K133)</f>
        <v>0</v>
      </c>
      <c r="M133" s="105" t="s">
        <v>176</v>
      </c>
      <c r="N133" s="26"/>
    </row>
    <row r="134" ht="14.25" thickTop="1"/>
    <row r="137" ht="14.25" thickBot="1"/>
    <row r="138" spans="2:14" ht="15" thickBot="1" thickTop="1">
      <c r="B138" s="31" t="s">
        <v>14</v>
      </c>
      <c r="C138" s="13" t="s">
        <v>24</v>
      </c>
      <c r="D138" s="13" t="s">
        <v>8</v>
      </c>
      <c r="E138" s="14">
        <v>1</v>
      </c>
      <c r="F138" s="15">
        <v>2</v>
      </c>
      <c r="G138" s="15">
        <v>3</v>
      </c>
      <c r="H138" s="15">
        <v>4</v>
      </c>
      <c r="I138" s="15">
        <v>5</v>
      </c>
      <c r="J138" s="15">
        <v>6</v>
      </c>
      <c r="K138" s="15">
        <v>7</v>
      </c>
      <c r="L138" s="16" t="s">
        <v>9</v>
      </c>
      <c r="M138" s="27" t="s">
        <v>10</v>
      </c>
      <c r="N138" s="28"/>
    </row>
    <row r="139" spans="2:14" ht="15" thickBot="1">
      <c r="B139" s="103" t="s">
        <v>173</v>
      </c>
      <c r="C139" s="17">
        <v>51</v>
      </c>
      <c r="D139" s="17" t="str">
        <f>VLOOKUP(C139,'Ｂクラス参加チーム'!$B$2:$C$66,2,0)</f>
        <v>闘魂ガイジンズ</v>
      </c>
      <c r="E139" s="10">
        <v>5</v>
      </c>
      <c r="F139" s="11">
        <v>1</v>
      </c>
      <c r="G139" s="11">
        <v>0</v>
      </c>
      <c r="H139" s="11">
        <v>0</v>
      </c>
      <c r="I139" s="11">
        <v>1</v>
      </c>
      <c r="J139" s="11"/>
      <c r="K139" s="11"/>
      <c r="L139" s="18">
        <f>SUM(E139:K139)</f>
        <v>7</v>
      </c>
      <c r="M139" s="23" t="s">
        <v>118</v>
      </c>
      <c r="N139" s="24"/>
    </row>
    <row r="140" spans="2:14" ht="15" thickBot="1">
      <c r="B140" s="30"/>
      <c r="C140" s="19">
        <v>49</v>
      </c>
      <c r="D140" s="68" t="str">
        <f>VLOOKUP(C140,'Ｂクラス参加チーム'!$B$2:$C$66,2,0)</f>
        <v>ノッツ</v>
      </c>
      <c r="E140" s="20">
        <v>0</v>
      </c>
      <c r="F140" s="21">
        <v>0</v>
      </c>
      <c r="G140" s="21">
        <v>4</v>
      </c>
      <c r="H140" s="21">
        <v>0</v>
      </c>
      <c r="I140" s="21">
        <v>1</v>
      </c>
      <c r="J140" s="21"/>
      <c r="K140" s="21"/>
      <c r="L140" s="22">
        <f>SUM(E140:K140)</f>
        <v>5</v>
      </c>
      <c r="M140" s="105"/>
      <c r="N140" s="26"/>
    </row>
    <row r="141" ht="14.25" thickTop="1"/>
    <row r="144" ht="14.25" thickBot="1"/>
    <row r="145" spans="2:14" ht="15" thickBot="1" thickTop="1">
      <c r="B145" s="31" t="s">
        <v>14</v>
      </c>
      <c r="C145" s="13" t="s">
        <v>24</v>
      </c>
      <c r="D145" s="13" t="s">
        <v>8</v>
      </c>
      <c r="E145" s="14">
        <v>1</v>
      </c>
      <c r="F145" s="15">
        <v>2</v>
      </c>
      <c r="G145" s="15">
        <v>3</v>
      </c>
      <c r="H145" s="15">
        <v>4</v>
      </c>
      <c r="I145" s="15">
        <v>5</v>
      </c>
      <c r="J145" s="15">
        <v>6</v>
      </c>
      <c r="K145" s="15">
        <v>7</v>
      </c>
      <c r="L145" s="16" t="s">
        <v>9</v>
      </c>
      <c r="M145" s="27" t="s">
        <v>10</v>
      </c>
      <c r="N145" s="28"/>
    </row>
    <row r="146" spans="2:14" ht="15" thickBot="1">
      <c r="B146" s="103" t="s">
        <v>173</v>
      </c>
      <c r="C146" s="17">
        <v>36</v>
      </c>
      <c r="D146" s="17" t="str">
        <f>VLOOKUP(C146,'Ｂクラス参加チーム'!$B$2:$C$66,2,0)</f>
        <v>サーティーズ</v>
      </c>
      <c r="E146" s="10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1</v>
      </c>
      <c r="K146" s="11"/>
      <c r="L146" s="18">
        <f>SUM(E146:K146)</f>
        <v>1</v>
      </c>
      <c r="M146" s="135" t="s">
        <v>177</v>
      </c>
      <c r="N146" s="24"/>
    </row>
    <row r="147" spans="2:14" ht="15" thickBot="1">
      <c r="B147" s="30"/>
      <c r="C147" s="19">
        <v>34</v>
      </c>
      <c r="D147" s="68" t="str">
        <f>VLOOKUP(C147,'Ｂクラス参加チーム'!$B$2:$C$66,2,0)</f>
        <v>サンスターズ</v>
      </c>
      <c r="E147" s="20">
        <v>0</v>
      </c>
      <c r="F147" s="21">
        <v>0</v>
      </c>
      <c r="G147" s="21">
        <v>1</v>
      </c>
      <c r="H147" s="21">
        <v>0</v>
      </c>
      <c r="I147" s="21">
        <v>0</v>
      </c>
      <c r="J147" s="21">
        <v>0</v>
      </c>
      <c r="K147" s="21"/>
      <c r="L147" s="22">
        <f>SUM(E147:K147)</f>
        <v>1</v>
      </c>
      <c r="M147" s="105" t="s">
        <v>178</v>
      </c>
      <c r="N147" s="26"/>
    </row>
    <row r="148" ht="14.25" thickTop="1"/>
    <row r="151" ht="14.25" thickBot="1"/>
    <row r="152" spans="2:14" ht="15" thickBot="1" thickTop="1">
      <c r="B152" s="31" t="s">
        <v>14</v>
      </c>
      <c r="C152" s="13" t="s">
        <v>24</v>
      </c>
      <c r="D152" s="13" t="s">
        <v>8</v>
      </c>
      <c r="E152" s="14">
        <v>1</v>
      </c>
      <c r="F152" s="15">
        <v>2</v>
      </c>
      <c r="G152" s="15">
        <v>3</v>
      </c>
      <c r="H152" s="15">
        <v>4</v>
      </c>
      <c r="I152" s="15">
        <v>5</v>
      </c>
      <c r="J152" s="15">
        <v>6</v>
      </c>
      <c r="K152" s="15">
        <v>7</v>
      </c>
      <c r="L152" s="16" t="s">
        <v>9</v>
      </c>
      <c r="M152" s="27" t="s">
        <v>10</v>
      </c>
      <c r="N152" s="28"/>
    </row>
    <row r="153" spans="2:14" ht="15" thickBot="1">
      <c r="B153" s="103"/>
      <c r="C153" s="17"/>
      <c r="D153" s="17" t="e">
        <f>VLOOKUP(C153,'Ｂクラス参加チーム'!$B$2:$C$66,2,0)</f>
        <v>#N/A</v>
      </c>
      <c r="E153" s="10"/>
      <c r="F153" s="11"/>
      <c r="G153" s="11"/>
      <c r="H153" s="11"/>
      <c r="I153" s="11"/>
      <c r="J153" s="11"/>
      <c r="K153" s="11"/>
      <c r="L153" s="18">
        <f>SUM(E153:K153)</f>
        <v>0</v>
      </c>
      <c r="M153" s="23"/>
      <c r="N153" s="24"/>
    </row>
    <row r="154" spans="2:14" ht="15" thickBot="1">
      <c r="B154" s="30"/>
      <c r="C154" s="19"/>
      <c r="D154" s="68" t="e">
        <f>VLOOKUP(C154,'Ｂクラス参加チーム'!$B$2:$C$66,2,0)</f>
        <v>#N/A</v>
      </c>
      <c r="E154" s="20"/>
      <c r="F154" s="21"/>
      <c r="G154" s="21"/>
      <c r="H154" s="21"/>
      <c r="I154" s="21"/>
      <c r="J154" s="21"/>
      <c r="K154" s="21"/>
      <c r="L154" s="22">
        <f>SUM(E154:K154)</f>
        <v>0</v>
      </c>
      <c r="M154" s="25"/>
      <c r="N154" s="26"/>
    </row>
    <row r="155" ht="14.25" thickTop="1"/>
    <row r="158" ht="14.25" thickBot="1"/>
    <row r="159" spans="2:14" ht="15" thickBot="1" thickTop="1">
      <c r="B159" s="31" t="s">
        <v>14</v>
      </c>
      <c r="C159" s="13" t="s">
        <v>24</v>
      </c>
      <c r="D159" s="13" t="s">
        <v>8</v>
      </c>
      <c r="E159" s="14">
        <v>1</v>
      </c>
      <c r="F159" s="15">
        <v>2</v>
      </c>
      <c r="G159" s="15">
        <v>3</v>
      </c>
      <c r="H159" s="15">
        <v>4</v>
      </c>
      <c r="I159" s="15">
        <v>5</v>
      </c>
      <c r="J159" s="15">
        <v>6</v>
      </c>
      <c r="K159" s="15">
        <v>7</v>
      </c>
      <c r="L159" s="16" t="s">
        <v>9</v>
      </c>
      <c r="M159" s="27" t="s">
        <v>10</v>
      </c>
      <c r="N159" s="28"/>
    </row>
    <row r="160" spans="2:14" ht="15" thickBot="1">
      <c r="B160" s="103"/>
      <c r="C160" s="17"/>
      <c r="D160" s="17" t="e">
        <f>VLOOKUP(C160,'Ｂクラス参加チーム'!$B$2:$C$66,2,0)</f>
        <v>#N/A</v>
      </c>
      <c r="E160" s="10"/>
      <c r="F160" s="11"/>
      <c r="G160" s="11"/>
      <c r="H160" s="11"/>
      <c r="I160" s="11"/>
      <c r="J160" s="11"/>
      <c r="K160" s="11"/>
      <c r="L160" s="18">
        <f>SUM(E160:K160)</f>
        <v>0</v>
      </c>
      <c r="M160" s="23"/>
      <c r="N160" s="24"/>
    </row>
    <row r="161" spans="2:14" ht="15" thickBot="1">
      <c r="B161" s="30"/>
      <c r="C161" s="19"/>
      <c r="D161" s="68" t="e">
        <f>VLOOKUP(C161,'Ｂクラス参加チーム'!$B$2:$C$66,2,0)</f>
        <v>#N/A</v>
      </c>
      <c r="E161" s="20"/>
      <c r="F161" s="21"/>
      <c r="G161" s="21"/>
      <c r="H161" s="21"/>
      <c r="I161" s="21"/>
      <c r="J161" s="21"/>
      <c r="K161" s="21"/>
      <c r="L161" s="22">
        <f>SUM(E161:K161)</f>
        <v>0</v>
      </c>
      <c r="M161" s="25"/>
      <c r="N161" s="26"/>
    </row>
    <row r="162" ht="14.25" thickTop="1"/>
    <row r="165" ht="14.25" thickBot="1"/>
    <row r="166" spans="2:14" ht="15" thickBot="1" thickTop="1">
      <c r="B166" s="31" t="s">
        <v>14</v>
      </c>
      <c r="C166" s="13" t="s">
        <v>24</v>
      </c>
      <c r="D166" s="13" t="s">
        <v>8</v>
      </c>
      <c r="E166" s="14">
        <v>1</v>
      </c>
      <c r="F166" s="15">
        <v>2</v>
      </c>
      <c r="G166" s="15">
        <v>3</v>
      </c>
      <c r="H166" s="15">
        <v>4</v>
      </c>
      <c r="I166" s="15">
        <v>5</v>
      </c>
      <c r="J166" s="15">
        <v>6</v>
      </c>
      <c r="K166" s="15">
        <v>7</v>
      </c>
      <c r="L166" s="16" t="s">
        <v>9</v>
      </c>
      <c r="M166" s="27" t="s">
        <v>10</v>
      </c>
      <c r="N166" s="28"/>
    </row>
    <row r="167" spans="2:14" ht="15" thickBot="1">
      <c r="B167" s="103"/>
      <c r="C167" s="17"/>
      <c r="D167" s="17" t="e">
        <f>VLOOKUP(C167,'Ｂクラス参加チーム'!$B$2:$C$66,2,0)</f>
        <v>#N/A</v>
      </c>
      <c r="E167" s="10"/>
      <c r="F167" s="11"/>
      <c r="G167" s="11"/>
      <c r="H167" s="11"/>
      <c r="I167" s="11"/>
      <c r="J167" s="11"/>
      <c r="K167" s="11"/>
      <c r="L167" s="18">
        <f>SUM(E167:K167)</f>
        <v>0</v>
      </c>
      <c r="M167" s="23"/>
      <c r="N167" s="24"/>
    </row>
    <row r="168" spans="2:14" ht="15" thickBot="1">
      <c r="B168" s="30"/>
      <c r="C168" s="19"/>
      <c r="D168" s="68" t="e">
        <f>VLOOKUP(C168,'Ｂクラス参加チーム'!$B$2:$C$66,2,0)</f>
        <v>#N/A</v>
      </c>
      <c r="E168" s="20"/>
      <c r="F168" s="21"/>
      <c r="G168" s="21"/>
      <c r="H168" s="21"/>
      <c r="I168" s="21"/>
      <c r="J168" s="21"/>
      <c r="K168" s="21"/>
      <c r="L168" s="22">
        <f>SUM(E168:K168)</f>
        <v>0</v>
      </c>
      <c r="M168" s="25"/>
      <c r="N168" s="26"/>
    </row>
    <row r="169" ht="14.25" thickTop="1"/>
    <row r="172" ht="14.25" thickBot="1"/>
    <row r="173" spans="2:14" ht="15" thickBot="1" thickTop="1">
      <c r="B173" s="31" t="s">
        <v>14</v>
      </c>
      <c r="C173" s="13" t="s">
        <v>24</v>
      </c>
      <c r="D173" s="13" t="s">
        <v>8</v>
      </c>
      <c r="E173" s="14">
        <v>1</v>
      </c>
      <c r="F173" s="15">
        <v>2</v>
      </c>
      <c r="G173" s="15">
        <v>3</v>
      </c>
      <c r="H173" s="15">
        <v>4</v>
      </c>
      <c r="I173" s="15">
        <v>5</v>
      </c>
      <c r="J173" s="15">
        <v>6</v>
      </c>
      <c r="K173" s="15">
        <v>7</v>
      </c>
      <c r="L173" s="16" t="s">
        <v>9</v>
      </c>
      <c r="M173" s="27" t="s">
        <v>10</v>
      </c>
      <c r="N173" s="28"/>
    </row>
    <row r="174" spans="2:14" ht="15" thickBot="1">
      <c r="B174" s="103"/>
      <c r="C174" s="17"/>
      <c r="D174" s="17" t="e">
        <f>VLOOKUP(C174,'Ｂクラス参加チーム'!$B$2:$C$66,2,0)</f>
        <v>#N/A</v>
      </c>
      <c r="E174" s="10"/>
      <c r="F174" s="11"/>
      <c r="G174" s="11"/>
      <c r="H174" s="11"/>
      <c r="I174" s="11"/>
      <c r="J174" s="11"/>
      <c r="K174" s="11"/>
      <c r="L174" s="18">
        <f>SUM(E174:K174)</f>
        <v>0</v>
      </c>
      <c r="M174" s="23"/>
      <c r="N174" s="24"/>
    </row>
    <row r="175" spans="2:14" ht="15" thickBot="1">
      <c r="B175" s="30"/>
      <c r="C175" s="19"/>
      <c r="D175" s="68" t="e">
        <f>VLOOKUP(C175,'Ｂクラス参加チーム'!$B$2:$C$66,2,0)</f>
        <v>#N/A</v>
      </c>
      <c r="E175" s="20"/>
      <c r="F175" s="21"/>
      <c r="G175" s="21"/>
      <c r="H175" s="21"/>
      <c r="I175" s="21"/>
      <c r="J175" s="21"/>
      <c r="K175" s="21"/>
      <c r="L175" s="22">
        <f>SUM(E175:K175)</f>
        <v>0</v>
      </c>
      <c r="M175" s="25"/>
      <c r="N175" s="26"/>
    </row>
    <row r="176" ht="14.25" thickTop="1"/>
    <row r="179" ht="14.25" thickBot="1"/>
    <row r="180" spans="2:14" ht="15" thickBot="1" thickTop="1">
      <c r="B180" s="31" t="s">
        <v>14</v>
      </c>
      <c r="C180" s="13" t="s">
        <v>24</v>
      </c>
      <c r="D180" s="13" t="s">
        <v>8</v>
      </c>
      <c r="E180" s="14">
        <v>1</v>
      </c>
      <c r="F180" s="15">
        <v>2</v>
      </c>
      <c r="G180" s="15">
        <v>3</v>
      </c>
      <c r="H180" s="15">
        <v>4</v>
      </c>
      <c r="I180" s="15">
        <v>5</v>
      </c>
      <c r="J180" s="15">
        <v>6</v>
      </c>
      <c r="K180" s="15">
        <v>7</v>
      </c>
      <c r="L180" s="16" t="s">
        <v>9</v>
      </c>
      <c r="M180" s="27" t="s">
        <v>10</v>
      </c>
      <c r="N180" s="28"/>
    </row>
    <row r="181" spans="2:14" ht="15" thickBot="1">
      <c r="B181" s="103"/>
      <c r="C181" s="17"/>
      <c r="D181" s="17" t="e">
        <f>VLOOKUP(C181,'Ｂクラス参加チーム'!$B$2:$C$66,2,0)</f>
        <v>#N/A</v>
      </c>
      <c r="E181" s="10"/>
      <c r="F181" s="11"/>
      <c r="G181" s="11"/>
      <c r="H181" s="11"/>
      <c r="I181" s="11"/>
      <c r="J181" s="11"/>
      <c r="K181" s="11"/>
      <c r="L181" s="18">
        <f>SUM(E181:K181)</f>
        <v>0</v>
      </c>
      <c r="M181" s="23"/>
      <c r="N181" s="24"/>
    </row>
    <row r="182" spans="2:14" ht="15" thickBot="1">
      <c r="B182" s="30"/>
      <c r="C182" s="19"/>
      <c r="D182" s="68" t="e">
        <f>VLOOKUP(C182,'Ｂクラス参加チーム'!$B$2:$C$66,2,0)</f>
        <v>#N/A</v>
      </c>
      <c r="E182" s="20"/>
      <c r="F182" s="21"/>
      <c r="G182" s="21"/>
      <c r="H182" s="21"/>
      <c r="I182" s="21"/>
      <c r="J182" s="21"/>
      <c r="K182" s="21"/>
      <c r="L182" s="22">
        <f>SUM(E182:K182)</f>
        <v>0</v>
      </c>
      <c r="M182" s="25"/>
      <c r="N182" s="26"/>
    </row>
    <row r="183" ht="14.25" thickTop="1"/>
    <row r="186" ht="14.25" thickBot="1"/>
    <row r="187" spans="2:14" ht="15" thickBot="1" thickTop="1">
      <c r="B187" s="31" t="s">
        <v>14</v>
      </c>
      <c r="C187" s="13" t="s">
        <v>24</v>
      </c>
      <c r="D187" s="13" t="s">
        <v>8</v>
      </c>
      <c r="E187" s="14">
        <v>1</v>
      </c>
      <c r="F187" s="15">
        <v>2</v>
      </c>
      <c r="G187" s="15">
        <v>3</v>
      </c>
      <c r="H187" s="15">
        <v>4</v>
      </c>
      <c r="I187" s="15">
        <v>5</v>
      </c>
      <c r="J187" s="15">
        <v>6</v>
      </c>
      <c r="K187" s="15">
        <v>7</v>
      </c>
      <c r="L187" s="16" t="s">
        <v>9</v>
      </c>
      <c r="M187" s="27" t="s">
        <v>10</v>
      </c>
      <c r="N187" s="28"/>
    </row>
    <row r="188" spans="2:14" ht="15" thickBot="1">
      <c r="B188" s="103"/>
      <c r="C188" s="17"/>
      <c r="D188" s="17" t="e">
        <f>VLOOKUP(C188,'Ｂクラス参加チーム'!$B$2:$C$66,2,0)</f>
        <v>#N/A</v>
      </c>
      <c r="E188" s="10"/>
      <c r="F188" s="11"/>
      <c r="G188" s="11"/>
      <c r="H188" s="11"/>
      <c r="I188" s="11"/>
      <c r="J188" s="11"/>
      <c r="K188" s="11"/>
      <c r="L188" s="18">
        <f>SUM(E188:K188)</f>
        <v>0</v>
      </c>
      <c r="M188" s="23"/>
      <c r="N188" s="24"/>
    </row>
    <row r="189" spans="2:14" ht="15" thickBot="1">
      <c r="B189" s="30"/>
      <c r="C189" s="19"/>
      <c r="D189" s="68" t="e">
        <f>VLOOKUP(C189,'Ｂクラス参加チーム'!$B$2:$C$66,2,0)</f>
        <v>#N/A</v>
      </c>
      <c r="E189" s="20"/>
      <c r="F189" s="21"/>
      <c r="G189" s="21"/>
      <c r="H189" s="21"/>
      <c r="I189" s="21"/>
      <c r="J189" s="21"/>
      <c r="K189" s="21"/>
      <c r="L189" s="22">
        <f>SUM(E189:K189)</f>
        <v>0</v>
      </c>
      <c r="M189" s="25"/>
      <c r="N189" s="26"/>
    </row>
    <row r="190" ht="14.25" thickTop="1"/>
    <row r="193" ht="14.25" thickBot="1"/>
    <row r="194" spans="2:14" ht="15" thickBot="1" thickTop="1">
      <c r="B194" s="31" t="s">
        <v>14</v>
      </c>
      <c r="C194" s="13" t="s">
        <v>24</v>
      </c>
      <c r="D194" s="13" t="s">
        <v>8</v>
      </c>
      <c r="E194" s="14">
        <v>1</v>
      </c>
      <c r="F194" s="15">
        <v>2</v>
      </c>
      <c r="G194" s="15">
        <v>3</v>
      </c>
      <c r="H194" s="15">
        <v>4</v>
      </c>
      <c r="I194" s="15">
        <v>5</v>
      </c>
      <c r="J194" s="15">
        <v>6</v>
      </c>
      <c r="K194" s="15">
        <v>7</v>
      </c>
      <c r="L194" s="16" t="s">
        <v>9</v>
      </c>
      <c r="M194" s="27" t="s">
        <v>10</v>
      </c>
      <c r="N194" s="28"/>
    </row>
    <row r="195" spans="2:14" ht="15" thickBot="1">
      <c r="B195" s="103"/>
      <c r="C195" s="17"/>
      <c r="D195" s="17" t="e">
        <f>VLOOKUP(C195,'Ｂクラス参加チーム'!$B$2:$C$66,2,0)</f>
        <v>#N/A</v>
      </c>
      <c r="E195" s="10"/>
      <c r="F195" s="11"/>
      <c r="G195" s="11"/>
      <c r="H195" s="11"/>
      <c r="I195" s="11"/>
      <c r="J195" s="11"/>
      <c r="K195" s="11"/>
      <c r="L195" s="18">
        <f>SUM(E195:K195)</f>
        <v>0</v>
      </c>
      <c r="M195" s="23"/>
      <c r="N195" s="24"/>
    </row>
    <row r="196" spans="2:14" ht="15" thickBot="1">
      <c r="B196" s="30"/>
      <c r="C196" s="19"/>
      <c r="D196" s="68" t="e">
        <f>VLOOKUP(C196,'Ｂクラス参加チーム'!$B$2:$C$66,2,0)</f>
        <v>#N/A</v>
      </c>
      <c r="E196" s="20"/>
      <c r="F196" s="21"/>
      <c r="G196" s="21"/>
      <c r="H196" s="21"/>
      <c r="I196" s="21"/>
      <c r="J196" s="21"/>
      <c r="K196" s="21"/>
      <c r="L196" s="22">
        <f>SUM(E196:K196)</f>
        <v>0</v>
      </c>
      <c r="M196" s="25"/>
      <c r="N196" s="26"/>
    </row>
    <row r="197" ht="14.25" thickTop="1"/>
    <row r="200" ht="14.25" thickBot="1"/>
    <row r="201" spans="2:14" ht="15" thickBot="1" thickTop="1">
      <c r="B201" s="31" t="s">
        <v>14</v>
      </c>
      <c r="C201" s="13" t="s">
        <v>24</v>
      </c>
      <c r="D201" s="13" t="s">
        <v>8</v>
      </c>
      <c r="E201" s="14">
        <v>1</v>
      </c>
      <c r="F201" s="15">
        <v>2</v>
      </c>
      <c r="G201" s="15">
        <v>3</v>
      </c>
      <c r="H201" s="15">
        <v>4</v>
      </c>
      <c r="I201" s="15">
        <v>5</v>
      </c>
      <c r="J201" s="15">
        <v>6</v>
      </c>
      <c r="K201" s="15">
        <v>7</v>
      </c>
      <c r="L201" s="16" t="s">
        <v>9</v>
      </c>
      <c r="M201" s="27" t="s">
        <v>10</v>
      </c>
      <c r="N201" s="28"/>
    </row>
    <row r="202" spans="2:14" ht="15" thickBot="1">
      <c r="B202" s="103"/>
      <c r="C202" s="17"/>
      <c r="D202" s="17" t="e">
        <f>VLOOKUP(C202,'Ｂクラス参加チーム'!$B$2:$C$66,2,0)</f>
        <v>#N/A</v>
      </c>
      <c r="E202" s="10"/>
      <c r="F202" s="11"/>
      <c r="G202" s="11"/>
      <c r="H202" s="11"/>
      <c r="I202" s="11"/>
      <c r="J202" s="11"/>
      <c r="K202" s="11"/>
      <c r="L202" s="18">
        <f>SUM(E202:K202)</f>
        <v>0</v>
      </c>
      <c r="M202" s="23"/>
      <c r="N202" s="24"/>
    </row>
    <row r="203" spans="2:14" ht="15" thickBot="1">
      <c r="B203" s="30"/>
      <c r="C203" s="19"/>
      <c r="D203" s="68" t="e">
        <f>VLOOKUP(C203,'Ｂクラス参加チーム'!$B$2:$C$66,2,0)</f>
        <v>#N/A</v>
      </c>
      <c r="E203" s="20"/>
      <c r="F203" s="21"/>
      <c r="G203" s="21"/>
      <c r="H203" s="21"/>
      <c r="I203" s="21"/>
      <c r="J203" s="21"/>
      <c r="K203" s="21"/>
      <c r="L203" s="22">
        <f>SUM(E203:K203)</f>
        <v>0</v>
      </c>
      <c r="M203" s="25"/>
      <c r="N203" s="26"/>
    </row>
    <row r="204" ht="14.25" thickTop="1"/>
    <row r="207" ht="14.25" thickBot="1"/>
    <row r="208" spans="2:14" ht="15" thickBot="1" thickTop="1">
      <c r="B208" s="31" t="s">
        <v>14</v>
      </c>
      <c r="C208" s="13" t="s">
        <v>24</v>
      </c>
      <c r="D208" s="13" t="s">
        <v>8</v>
      </c>
      <c r="E208" s="14">
        <v>1</v>
      </c>
      <c r="F208" s="15">
        <v>2</v>
      </c>
      <c r="G208" s="15">
        <v>3</v>
      </c>
      <c r="H208" s="15">
        <v>4</v>
      </c>
      <c r="I208" s="15">
        <v>5</v>
      </c>
      <c r="J208" s="15">
        <v>6</v>
      </c>
      <c r="K208" s="15">
        <v>7</v>
      </c>
      <c r="L208" s="16" t="s">
        <v>9</v>
      </c>
      <c r="M208" s="27" t="s">
        <v>10</v>
      </c>
      <c r="N208" s="28"/>
    </row>
    <row r="209" spans="2:14" ht="15" thickBot="1">
      <c r="B209" s="103"/>
      <c r="C209" s="17"/>
      <c r="D209" s="17" t="e">
        <f>VLOOKUP(C209,'Ｂクラス参加チーム'!$B$2:$C$66,2,0)</f>
        <v>#N/A</v>
      </c>
      <c r="E209" s="10"/>
      <c r="F209" s="11"/>
      <c r="G209" s="11"/>
      <c r="H209" s="11"/>
      <c r="I209" s="11"/>
      <c r="J209" s="11"/>
      <c r="K209" s="11"/>
      <c r="L209" s="18">
        <f>SUM(E209:K209)</f>
        <v>0</v>
      </c>
      <c r="M209" s="23"/>
      <c r="N209" s="24"/>
    </row>
    <row r="210" spans="2:14" ht="15" thickBot="1">
      <c r="B210" s="30"/>
      <c r="C210" s="19"/>
      <c r="D210" s="68" t="e">
        <f>VLOOKUP(C210,'Ｂクラス参加チーム'!$B$2:$C$66,2,0)</f>
        <v>#N/A</v>
      </c>
      <c r="E210" s="20"/>
      <c r="F210" s="21"/>
      <c r="G210" s="21"/>
      <c r="H210" s="21"/>
      <c r="I210" s="21"/>
      <c r="J210" s="21"/>
      <c r="K210" s="21"/>
      <c r="L210" s="22">
        <f>SUM(E210:K210)</f>
        <v>0</v>
      </c>
      <c r="M210" s="25"/>
      <c r="N210" s="26"/>
    </row>
    <row r="211" ht="14.25" thickTop="1"/>
    <row r="214" ht="14.25" thickBot="1"/>
    <row r="215" spans="2:14" ht="15" thickBot="1" thickTop="1">
      <c r="B215" s="31" t="s">
        <v>14</v>
      </c>
      <c r="C215" s="13" t="s">
        <v>24</v>
      </c>
      <c r="D215" s="13" t="s">
        <v>8</v>
      </c>
      <c r="E215" s="14">
        <v>1</v>
      </c>
      <c r="F215" s="15">
        <v>2</v>
      </c>
      <c r="G215" s="15">
        <v>3</v>
      </c>
      <c r="H215" s="15">
        <v>4</v>
      </c>
      <c r="I215" s="15">
        <v>5</v>
      </c>
      <c r="J215" s="15">
        <v>6</v>
      </c>
      <c r="K215" s="15">
        <v>7</v>
      </c>
      <c r="L215" s="16" t="s">
        <v>9</v>
      </c>
      <c r="M215" s="27" t="s">
        <v>10</v>
      </c>
      <c r="N215" s="28"/>
    </row>
    <row r="216" spans="2:14" ht="15" thickBot="1">
      <c r="B216" s="103"/>
      <c r="C216" s="17"/>
      <c r="D216" s="17" t="e">
        <f>VLOOKUP(C216,'Ｂクラス参加チーム'!$B$2:$C$66,2,0)</f>
        <v>#N/A</v>
      </c>
      <c r="E216" s="10"/>
      <c r="F216" s="11"/>
      <c r="G216" s="11"/>
      <c r="H216" s="11"/>
      <c r="I216" s="11"/>
      <c r="J216" s="11"/>
      <c r="K216" s="11"/>
      <c r="L216" s="18">
        <f>SUM(E216:K216)</f>
        <v>0</v>
      </c>
      <c r="M216" s="23"/>
      <c r="N216" s="24"/>
    </row>
    <row r="217" spans="2:14" ht="15" thickBot="1">
      <c r="B217" s="30"/>
      <c r="C217" s="19"/>
      <c r="D217" s="68" t="e">
        <f>VLOOKUP(C217,'Ｂクラス参加チーム'!$B$2:$C$66,2,0)</f>
        <v>#N/A</v>
      </c>
      <c r="E217" s="20"/>
      <c r="F217" s="21"/>
      <c r="G217" s="21"/>
      <c r="H217" s="21"/>
      <c r="I217" s="21"/>
      <c r="J217" s="21"/>
      <c r="K217" s="21"/>
      <c r="L217" s="22">
        <f>SUM(E217:K217)</f>
        <v>0</v>
      </c>
      <c r="M217" s="25"/>
      <c r="N217" s="26"/>
    </row>
    <row r="218" ht="14.25" thickTop="1"/>
    <row r="221" ht="14.25" thickBot="1"/>
    <row r="222" spans="2:14" ht="15" thickBot="1" thickTop="1">
      <c r="B222" s="31" t="s">
        <v>14</v>
      </c>
      <c r="C222" s="13" t="s">
        <v>24</v>
      </c>
      <c r="D222" s="13" t="s">
        <v>8</v>
      </c>
      <c r="E222" s="14">
        <v>1</v>
      </c>
      <c r="F222" s="15">
        <v>2</v>
      </c>
      <c r="G222" s="15">
        <v>3</v>
      </c>
      <c r="H222" s="15">
        <v>4</v>
      </c>
      <c r="I222" s="15">
        <v>5</v>
      </c>
      <c r="J222" s="15">
        <v>6</v>
      </c>
      <c r="K222" s="15">
        <v>7</v>
      </c>
      <c r="L222" s="16" t="s">
        <v>9</v>
      </c>
      <c r="M222" s="27" t="s">
        <v>10</v>
      </c>
      <c r="N222" s="28"/>
    </row>
    <row r="223" spans="2:14" ht="15" thickBot="1">
      <c r="B223" s="103"/>
      <c r="C223" s="17"/>
      <c r="D223" s="17" t="e">
        <f>VLOOKUP(C223,'Ｂクラス参加チーム'!$B$2:$C$66,2,0)</f>
        <v>#N/A</v>
      </c>
      <c r="E223" s="10"/>
      <c r="F223" s="11"/>
      <c r="G223" s="11"/>
      <c r="H223" s="11"/>
      <c r="I223" s="11"/>
      <c r="J223" s="11"/>
      <c r="K223" s="11"/>
      <c r="L223" s="18">
        <f>SUM(E223:K223)</f>
        <v>0</v>
      </c>
      <c r="M223" s="23"/>
      <c r="N223" s="24"/>
    </row>
    <row r="224" spans="2:14" ht="15" thickBot="1">
      <c r="B224" s="30"/>
      <c r="C224" s="19"/>
      <c r="D224" s="68" t="e">
        <f>VLOOKUP(C224,'Ｂクラス参加チーム'!$B$2:$C$66,2,0)</f>
        <v>#N/A</v>
      </c>
      <c r="E224" s="20"/>
      <c r="F224" s="21"/>
      <c r="G224" s="21"/>
      <c r="H224" s="21"/>
      <c r="I224" s="21"/>
      <c r="J224" s="21"/>
      <c r="K224" s="21"/>
      <c r="L224" s="22">
        <f>SUM(E224:K224)</f>
        <v>0</v>
      </c>
      <c r="M224" s="25"/>
      <c r="N224" s="26"/>
    </row>
    <row r="225" ht="14.25" thickTop="1"/>
  </sheetData>
  <mergeCells count="2">
    <mergeCell ref="A2:N2"/>
    <mergeCell ref="K4:M4"/>
  </mergeCells>
  <hyperlinks>
    <hyperlink ref="K4:M4" location="組み合わせ!A1" display="組み合せに戻る"/>
  </hyperlink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20"/>
  <sheetViews>
    <sheetView showGridLines="0" showRowColHeaders="0" workbookViewId="0" topLeftCell="A1">
      <selection activeCell="M51" sqref="M5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99" t="s">
        <v>75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4:14" ht="13.5">
      <c r="D3" t="s">
        <v>15</v>
      </c>
      <c r="N3" s="1"/>
    </row>
    <row r="4" spans="11:13" ht="13.5">
      <c r="K4" s="200" t="s">
        <v>21</v>
      </c>
      <c r="L4" s="201"/>
      <c r="M4" s="202"/>
    </row>
    <row r="5" ht="14.25" thickBot="1">
      <c r="D5" s="12"/>
    </row>
    <row r="6" spans="2:14" ht="18" customHeight="1" thickBot="1" thickTop="1">
      <c r="B6" s="31" t="s">
        <v>14</v>
      </c>
      <c r="C6" s="13" t="s">
        <v>24</v>
      </c>
      <c r="D6" s="13" t="s">
        <v>8</v>
      </c>
      <c r="E6" s="14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6" t="s">
        <v>9</v>
      </c>
      <c r="M6" s="27" t="s">
        <v>10</v>
      </c>
      <c r="N6" s="28"/>
    </row>
    <row r="7" spans="2:14" ht="18" customHeight="1" thickBot="1">
      <c r="B7" s="102">
        <v>38872</v>
      </c>
      <c r="C7" s="17">
        <v>1</v>
      </c>
      <c r="D7" s="17" t="str">
        <f>VLOOKUP(C7,'Ｂクラス参加チーム'!$B$2:$C$66,2,0)</f>
        <v>Fat boys（ファットボーイズ）</v>
      </c>
      <c r="E7" s="10">
        <v>0</v>
      </c>
      <c r="F7" s="11">
        <v>1</v>
      </c>
      <c r="G7" s="11">
        <v>2</v>
      </c>
      <c r="H7" s="11">
        <v>0</v>
      </c>
      <c r="I7" s="11"/>
      <c r="J7" s="11"/>
      <c r="K7" s="11"/>
      <c r="L7" s="18">
        <v>3</v>
      </c>
      <c r="M7" s="23" t="s">
        <v>164</v>
      </c>
      <c r="N7" s="24"/>
    </row>
    <row r="8" spans="2:14" ht="18" customHeight="1" thickBot="1">
      <c r="B8" s="30"/>
      <c r="C8" s="19">
        <v>7</v>
      </c>
      <c r="D8" s="68" t="str">
        <f>VLOOKUP(C8,'Ｂクラス参加チーム'!$B$2:$C$66,2,0)</f>
        <v>みきバーズ</v>
      </c>
      <c r="E8" s="20">
        <v>4</v>
      </c>
      <c r="F8" s="21">
        <v>5</v>
      </c>
      <c r="G8" s="21">
        <v>1</v>
      </c>
      <c r="H8" s="21" t="s">
        <v>103</v>
      </c>
      <c r="I8" s="21"/>
      <c r="J8" s="21"/>
      <c r="K8" s="21"/>
      <c r="L8" s="22">
        <v>10</v>
      </c>
      <c r="M8" s="105" t="s">
        <v>165</v>
      </c>
      <c r="N8" s="124"/>
    </row>
    <row r="9" ht="18" customHeight="1" thickTop="1"/>
    <row r="10" ht="18" customHeight="1"/>
    <row r="11" ht="18" customHeight="1" thickBot="1">
      <c r="D11" s="44"/>
    </row>
    <row r="12" spans="2:14" ht="18" customHeight="1" thickBot="1" thickTop="1">
      <c r="B12" s="31" t="s">
        <v>14</v>
      </c>
      <c r="C12" s="13" t="s">
        <v>24</v>
      </c>
      <c r="D12" s="13" t="s">
        <v>8</v>
      </c>
      <c r="E12" s="14">
        <v>1</v>
      </c>
      <c r="F12" s="15">
        <v>2</v>
      </c>
      <c r="G12" s="15">
        <v>3</v>
      </c>
      <c r="H12" s="15">
        <v>4</v>
      </c>
      <c r="I12" s="15">
        <v>5</v>
      </c>
      <c r="J12" s="15">
        <v>6</v>
      </c>
      <c r="K12" s="15">
        <v>7</v>
      </c>
      <c r="L12" s="16" t="s">
        <v>9</v>
      </c>
      <c r="M12" s="27" t="s">
        <v>10</v>
      </c>
      <c r="N12" s="28"/>
    </row>
    <row r="13" spans="2:14" ht="18" customHeight="1" thickBot="1">
      <c r="B13" s="103" t="s">
        <v>166</v>
      </c>
      <c r="C13" s="17">
        <v>15</v>
      </c>
      <c r="D13" s="17" t="str">
        <f>VLOOKUP(C13,'Ｂクラス参加チーム'!$B$2:$C$66,2,0)</f>
        <v>横浜ダンディーズ</v>
      </c>
      <c r="E13" s="10"/>
      <c r="F13" s="11"/>
      <c r="G13" s="11"/>
      <c r="H13" s="11"/>
      <c r="I13" s="11"/>
      <c r="J13" s="11"/>
      <c r="K13" s="11"/>
      <c r="L13" s="18">
        <v>0</v>
      </c>
      <c r="M13" s="23" t="s">
        <v>167</v>
      </c>
      <c r="N13" s="24"/>
    </row>
    <row r="14" spans="2:14" ht="18" customHeight="1" thickBot="1">
      <c r="B14" s="30"/>
      <c r="C14" s="19">
        <v>10</v>
      </c>
      <c r="D14" s="68" t="str">
        <f>VLOOKUP(C14,'Ｂクラス参加チーム'!$B$2:$C$66,2,0)</f>
        <v>KAMIGUMI</v>
      </c>
      <c r="E14" s="20"/>
      <c r="F14" s="21"/>
      <c r="G14" s="21"/>
      <c r="H14" s="21"/>
      <c r="I14" s="21"/>
      <c r="J14" s="21"/>
      <c r="K14" s="21"/>
      <c r="L14" s="22">
        <v>7</v>
      </c>
      <c r="M14" s="105"/>
      <c r="N14" s="124"/>
    </row>
    <row r="15" ht="18" customHeight="1" thickTop="1"/>
    <row r="16" ht="18" customHeight="1"/>
    <row r="17" ht="18" customHeight="1" thickBot="1"/>
    <row r="18" spans="2:14" ht="18" customHeight="1" thickBot="1" thickTop="1">
      <c r="B18" s="31" t="s">
        <v>14</v>
      </c>
      <c r="C18" s="13" t="s">
        <v>24</v>
      </c>
      <c r="D18" s="13" t="s">
        <v>8</v>
      </c>
      <c r="E18" s="14">
        <v>1</v>
      </c>
      <c r="F18" s="15">
        <v>2</v>
      </c>
      <c r="G18" s="15">
        <v>3</v>
      </c>
      <c r="H18" s="15">
        <v>4</v>
      </c>
      <c r="I18" s="15">
        <v>5</v>
      </c>
      <c r="J18" s="15">
        <v>6</v>
      </c>
      <c r="K18" s="15">
        <v>7</v>
      </c>
      <c r="L18" s="16" t="s">
        <v>9</v>
      </c>
      <c r="M18" s="27" t="s">
        <v>10</v>
      </c>
      <c r="N18" s="28"/>
    </row>
    <row r="19" spans="2:14" ht="18" customHeight="1" thickBot="1">
      <c r="B19" s="103" t="s">
        <v>166</v>
      </c>
      <c r="C19" s="17">
        <v>19</v>
      </c>
      <c r="D19" s="17" t="str">
        <f>VLOOKUP(C19,'Ｂクラス参加チーム'!$B$2:$C$66,2,0)</f>
        <v>中山ヤンキース</v>
      </c>
      <c r="E19" s="10">
        <v>2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/>
      <c r="L19" s="18">
        <v>2</v>
      </c>
      <c r="M19" s="23" t="s">
        <v>168</v>
      </c>
      <c r="N19" s="24"/>
    </row>
    <row r="20" spans="2:14" ht="18" customHeight="1" thickBot="1">
      <c r="B20" s="30"/>
      <c r="C20" s="19">
        <v>21</v>
      </c>
      <c r="D20" s="68" t="str">
        <f>VLOOKUP(C20,'Ｂクラス参加チーム'!$B$2:$C$66,2,0)</f>
        <v>宮根シーホース</v>
      </c>
      <c r="E20" s="20">
        <v>0</v>
      </c>
      <c r="F20" s="21">
        <v>0</v>
      </c>
      <c r="G20" s="21">
        <v>0</v>
      </c>
      <c r="H20" s="21">
        <v>5</v>
      </c>
      <c r="I20" s="21">
        <v>1</v>
      </c>
      <c r="J20" s="21" t="s">
        <v>103</v>
      </c>
      <c r="K20" s="21"/>
      <c r="L20" s="22">
        <v>6</v>
      </c>
      <c r="M20" s="105" t="s">
        <v>169</v>
      </c>
      <c r="N20" s="124"/>
    </row>
    <row r="21" ht="18" customHeight="1" thickTop="1"/>
    <row r="22" ht="18" customHeight="1"/>
    <row r="23" ht="18" customHeight="1" thickBot="1"/>
    <row r="24" spans="2:14" ht="18" customHeight="1" thickBot="1" thickTop="1">
      <c r="B24" s="31" t="s">
        <v>14</v>
      </c>
      <c r="C24" s="13" t="s">
        <v>24</v>
      </c>
      <c r="D24" s="13" t="s">
        <v>8</v>
      </c>
      <c r="E24" s="14">
        <v>1</v>
      </c>
      <c r="F24" s="15">
        <v>2</v>
      </c>
      <c r="G24" s="15">
        <v>3</v>
      </c>
      <c r="H24" s="15">
        <v>4</v>
      </c>
      <c r="I24" s="15">
        <v>5</v>
      </c>
      <c r="J24" s="15">
        <v>6</v>
      </c>
      <c r="K24" s="15">
        <v>7</v>
      </c>
      <c r="L24" s="16" t="s">
        <v>9</v>
      </c>
      <c r="M24" s="27" t="s">
        <v>10</v>
      </c>
      <c r="N24" s="28"/>
    </row>
    <row r="25" spans="2:14" ht="18" customHeight="1" thickBot="1">
      <c r="B25" s="103" t="s">
        <v>166</v>
      </c>
      <c r="C25" s="17">
        <v>30</v>
      </c>
      <c r="D25" s="17" t="str">
        <f>VLOOKUP(C25,'Ｂクラス参加チーム'!$B$2:$C$66,2,0)</f>
        <v>横浜ブリーズ</v>
      </c>
      <c r="E25" s="10">
        <v>3</v>
      </c>
      <c r="F25" s="11">
        <v>0</v>
      </c>
      <c r="G25" s="11">
        <v>0</v>
      </c>
      <c r="H25" s="11">
        <v>0</v>
      </c>
      <c r="I25" s="11">
        <v>0</v>
      </c>
      <c r="J25" s="11"/>
      <c r="K25" s="11"/>
      <c r="L25" s="18">
        <v>3</v>
      </c>
      <c r="M25" s="23" t="s">
        <v>170</v>
      </c>
      <c r="N25" s="24"/>
    </row>
    <row r="26" spans="2:14" ht="18" customHeight="1" thickBot="1">
      <c r="B26" s="30"/>
      <c r="C26" s="19">
        <v>27</v>
      </c>
      <c r="D26" s="68" t="str">
        <f>VLOOKUP(C26,'Ｂクラス参加チーム'!$B$2:$C$66,2,0)</f>
        <v>スカンクス</v>
      </c>
      <c r="E26" s="20">
        <v>0</v>
      </c>
      <c r="F26" s="21">
        <v>4</v>
      </c>
      <c r="G26" s="21">
        <v>0</v>
      </c>
      <c r="H26" s="21">
        <v>0</v>
      </c>
      <c r="I26" s="21" t="s">
        <v>103</v>
      </c>
      <c r="J26" s="21"/>
      <c r="K26" s="21"/>
      <c r="L26" s="22">
        <v>4</v>
      </c>
      <c r="M26" s="105" t="s">
        <v>171</v>
      </c>
      <c r="N26" s="124"/>
    </row>
    <row r="27" ht="18" customHeight="1" thickTop="1"/>
    <row r="28" ht="18" customHeight="1"/>
    <row r="29" ht="18" customHeight="1" thickBot="1">
      <c r="D29" s="12"/>
    </row>
    <row r="30" spans="2:14" ht="18" customHeight="1" thickBot="1" thickTop="1">
      <c r="B30" s="31" t="s">
        <v>14</v>
      </c>
      <c r="C30" s="13" t="s">
        <v>133</v>
      </c>
      <c r="D30" s="13" t="s">
        <v>8</v>
      </c>
      <c r="E30" s="14">
        <v>1</v>
      </c>
      <c r="F30" s="15">
        <v>2</v>
      </c>
      <c r="G30" s="15">
        <v>3</v>
      </c>
      <c r="H30" s="15">
        <v>4</v>
      </c>
      <c r="I30" s="15">
        <v>5</v>
      </c>
      <c r="J30" s="15">
        <v>6</v>
      </c>
      <c r="K30" s="15">
        <v>7</v>
      </c>
      <c r="L30" s="16" t="s">
        <v>9</v>
      </c>
      <c r="M30" s="27" t="s">
        <v>10</v>
      </c>
      <c r="N30" s="28"/>
    </row>
    <row r="31" spans="2:14" ht="18" customHeight="1" thickBot="1">
      <c r="B31" s="102">
        <v>38900</v>
      </c>
      <c r="C31" s="17">
        <v>34</v>
      </c>
      <c r="D31" s="17" t="str">
        <f>VLOOKUP(C31,'Ｂクラス参加チーム'!$B$2:$C$66,2,0)</f>
        <v>サンスターズ</v>
      </c>
      <c r="E31" s="10">
        <v>5</v>
      </c>
      <c r="F31" s="11">
        <v>0</v>
      </c>
      <c r="G31" s="11">
        <v>1</v>
      </c>
      <c r="H31" s="11">
        <v>4</v>
      </c>
      <c r="I31" s="11">
        <v>7</v>
      </c>
      <c r="J31" s="11"/>
      <c r="K31" s="11"/>
      <c r="L31" s="18">
        <f>SUM(E31:K31)</f>
        <v>17</v>
      </c>
      <c r="M31" s="23" t="s">
        <v>118</v>
      </c>
      <c r="N31" s="24"/>
    </row>
    <row r="32" spans="2:14" ht="18" customHeight="1" thickBot="1">
      <c r="B32" s="30"/>
      <c r="C32" s="19">
        <v>39</v>
      </c>
      <c r="D32" s="68" t="str">
        <f>VLOOKUP(C32,'Ｂクラス参加チーム'!$B$2:$C$66,2,0)</f>
        <v>OPPC　（オーピーピーシー）</v>
      </c>
      <c r="E32" s="20">
        <v>1</v>
      </c>
      <c r="F32" s="21">
        <v>1</v>
      </c>
      <c r="G32" s="21">
        <v>0</v>
      </c>
      <c r="H32" s="21">
        <v>4</v>
      </c>
      <c r="I32" s="21">
        <v>0</v>
      </c>
      <c r="J32" s="21"/>
      <c r="K32" s="21"/>
      <c r="L32" s="22">
        <f>SUM(E32:K32)</f>
        <v>6</v>
      </c>
      <c r="M32" s="105" t="s">
        <v>179</v>
      </c>
      <c r="N32" s="26"/>
    </row>
    <row r="33" ht="18" customHeight="1" thickTop="1"/>
    <row r="34" ht="18" customHeight="1"/>
    <row r="35" ht="18" customHeight="1" thickBot="1"/>
    <row r="36" spans="2:14" ht="18" customHeight="1" thickBot="1" thickTop="1">
      <c r="B36" s="31" t="s">
        <v>14</v>
      </c>
      <c r="C36" s="13" t="s">
        <v>133</v>
      </c>
      <c r="D36" s="13" t="s">
        <v>8</v>
      </c>
      <c r="E36" s="14">
        <v>1</v>
      </c>
      <c r="F36" s="15">
        <v>2</v>
      </c>
      <c r="G36" s="15">
        <v>3</v>
      </c>
      <c r="H36" s="15">
        <v>4</v>
      </c>
      <c r="I36" s="15">
        <v>5</v>
      </c>
      <c r="J36" s="15">
        <v>6</v>
      </c>
      <c r="K36" s="15">
        <v>7</v>
      </c>
      <c r="L36" s="16" t="s">
        <v>9</v>
      </c>
      <c r="M36" s="27" t="s">
        <v>10</v>
      </c>
      <c r="N36" s="28"/>
    </row>
    <row r="37" spans="2:14" ht="18" customHeight="1" thickBot="1">
      <c r="B37" s="102" t="s">
        <v>102</v>
      </c>
      <c r="C37" s="17">
        <v>46</v>
      </c>
      <c r="D37" s="17" t="str">
        <f>VLOOKUP(C37,'Ｂクラス参加チーム'!$B$2:$C$66,2,0)</f>
        <v>LAZY　DOGS</v>
      </c>
      <c r="E37" s="10">
        <v>0</v>
      </c>
      <c r="F37" s="11">
        <v>1</v>
      </c>
      <c r="G37" s="11">
        <v>0</v>
      </c>
      <c r="H37" s="11">
        <v>0</v>
      </c>
      <c r="I37" s="11">
        <v>0</v>
      </c>
      <c r="J37" s="11"/>
      <c r="K37" s="11"/>
      <c r="L37" s="18">
        <f>SUM(E37:K37)</f>
        <v>1</v>
      </c>
      <c r="M37" s="23" t="s">
        <v>118</v>
      </c>
      <c r="N37" s="24"/>
    </row>
    <row r="38" spans="2:14" ht="18" customHeight="1" thickBot="1">
      <c r="B38" s="30"/>
      <c r="C38" s="19">
        <v>44</v>
      </c>
      <c r="D38" s="68" t="str">
        <f>VLOOKUP(C38,'Ｂクラス参加チーム'!$B$2:$C$66,2,0)</f>
        <v>神奈川ロピテックス</v>
      </c>
      <c r="E38" s="20">
        <v>1</v>
      </c>
      <c r="F38" s="21">
        <v>4</v>
      </c>
      <c r="G38" s="21">
        <v>0</v>
      </c>
      <c r="H38" s="21">
        <v>0</v>
      </c>
      <c r="I38" s="21">
        <v>2</v>
      </c>
      <c r="J38" s="21"/>
      <c r="K38" s="21"/>
      <c r="L38" s="22">
        <f>SUM(E38:K38)</f>
        <v>7</v>
      </c>
      <c r="M38" s="105" t="s">
        <v>180</v>
      </c>
      <c r="N38" s="26"/>
    </row>
    <row r="39" ht="18" customHeight="1" thickTop="1"/>
    <row r="40" ht="18" customHeight="1"/>
    <row r="41" ht="18" customHeight="1" thickBot="1"/>
    <row r="42" spans="2:14" ht="18" customHeight="1" thickBot="1" thickTop="1">
      <c r="B42" s="31" t="s">
        <v>14</v>
      </c>
      <c r="C42" s="13" t="s">
        <v>133</v>
      </c>
      <c r="D42" s="13" t="s">
        <v>8</v>
      </c>
      <c r="E42" s="14">
        <v>1</v>
      </c>
      <c r="F42" s="15">
        <v>2</v>
      </c>
      <c r="G42" s="15">
        <v>3</v>
      </c>
      <c r="H42" s="15">
        <v>4</v>
      </c>
      <c r="I42" s="15">
        <v>5</v>
      </c>
      <c r="J42" s="15">
        <v>6</v>
      </c>
      <c r="K42" s="15">
        <v>7</v>
      </c>
      <c r="L42" s="16" t="s">
        <v>9</v>
      </c>
      <c r="M42" s="27" t="s">
        <v>10</v>
      </c>
      <c r="N42" s="28"/>
    </row>
    <row r="43" spans="2:14" ht="18" customHeight="1" thickBot="1">
      <c r="B43" s="103" t="s">
        <v>102</v>
      </c>
      <c r="C43" s="17">
        <v>51</v>
      </c>
      <c r="D43" s="17" t="str">
        <f>VLOOKUP(C43,'Ｂクラス参加チーム'!$B$2:$C$66,2,0)</f>
        <v>闘魂ガイジンズ</v>
      </c>
      <c r="E43" s="10">
        <v>0</v>
      </c>
      <c r="F43" s="11">
        <v>0</v>
      </c>
      <c r="G43" s="11">
        <v>1</v>
      </c>
      <c r="H43" s="11">
        <v>0</v>
      </c>
      <c r="I43" s="11">
        <v>2</v>
      </c>
      <c r="J43" s="11">
        <v>0</v>
      </c>
      <c r="K43" s="11"/>
      <c r="L43" s="18">
        <f>SUM(E43:K43)</f>
        <v>3</v>
      </c>
      <c r="M43" s="23" t="s">
        <v>116</v>
      </c>
      <c r="N43" s="24"/>
    </row>
    <row r="44" spans="2:14" ht="18" customHeight="1" thickBot="1">
      <c r="B44" s="30"/>
      <c r="C44" s="19">
        <v>55</v>
      </c>
      <c r="D44" s="68" t="str">
        <f>VLOOKUP(C44,'Ｂクラス参加チーム'!$B$2:$C$66,2,0)</f>
        <v>Jackie's　（ジャッキーズ）</v>
      </c>
      <c r="E44" s="20">
        <v>0</v>
      </c>
      <c r="F44" s="21">
        <v>0</v>
      </c>
      <c r="G44" s="21">
        <v>1</v>
      </c>
      <c r="H44" s="21">
        <v>0</v>
      </c>
      <c r="I44" s="21">
        <v>0</v>
      </c>
      <c r="J44" s="21">
        <v>0</v>
      </c>
      <c r="K44" s="21"/>
      <c r="L44" s="22">
        <f>SUM(E44:K44)</f>
        <v>1</v>
      </c>
      <c r="M44" s="105" t="s">
        <v>181</v>
      </c>
      <c r="N44" s="26"/>
    </row>
    <row r="45" ht="18" customHeight="1" thickTop="1"/>
    <row r="46" ht="18" customHeight="1"/>
    <row r="47" ht="18" customHeight="1" thickBot="1">
      <c r="D47" s="12"/>
    </row>
    <row r="48" spans="2:14" ht="18" customHeight="1" thickBot="1" thickTop="1">
      <c r="B48" s="31" t="s">
        <v>14</v>
      </c>
      <c r="C48" s="13" t="s">
        <v>133</v>
      </c>
      <c r="D48" s="13" t="s">
        <v>8</v>
      </c>
      <c r="E48" s="14">
        <v>1</v>
      </c>
      <c r="F48" s="15">
        <v>2</v>
      </c>
      <c r="G48" s="15">
        <v>3</v>
      </c>
      <c r="H48" s="15">
        <v>4</v>
      </c>
      <c r="I48" s="15">
        <v>5</v>
      </c>
      <c r="J48" s="15">
        <v>6</v>
      </c>
      <c r="K48" s="15">
        <v>7</v>
      </c>
      <c r="L48" s="16" t="s">
        <v>9</v>
      </c>
      <c r="M48" s="27" t="s">
        <v>10</v>
      </c>
      <c r="N48" s="28"/>
    </row>
    <row r="49" spans="2:14" ht="18" customHeight="1" thickBot="1">
      <c r="B49" s="103" t="s">
        <v>102</v>
      </c>
      <c r="C49" s="17">
        <v>57</v>
      </c>
      <c r="D49" s="17" t="str">
        <f>VLOOKUP(C49,'Ｂクラス参加チーム'!$B$2:$C$66,2,0)</f>
        <v>Barong's</v>
      </c>
      <c r="E49" s="10">
        <v>4</v>
      </c>
      <c r="F49" s="11">
        <v>0</v>
      </c>
      <c r="G49" s="11">
        <v>0</v>
      </c>
      <c r="H49" s="11">
        <v>0</v>
      </c>
      <c r="I49" s="11">
        <v>2</v>
      </c>
      <c r="J49" s="11"/>
      <c r="K49" s="11"/>
      <c r="L49" s="18">
        <f>SUM(E49:K49)</f>
        <v>6</v>
      </c>
      <c r="M49" s="23" t="s">
        <v>118</v>
      </c>
      <c r="N49" s="24"/>
    </row>
    <row r="50" spans="2:14" ht="18" customHeight="1" thickBot="1">
      <c r="B50" s="30"/>
      <c r="C50" s="19">
        <v>63</v>
      </c>
      <c r="D50" s="68" t="str">
        <f>VLOOKUP(C50,'Ｂクラス参加チーム'!$B$2:$C$66,2,0)</f>
        <v>K・O・Bチャールズ</v>
      </c>
      <c r="E50" s="20">
        <v>0</v>
      </c>
      <c r="F50" s="21">
        <v>0</v>
      </c>
      <c r="G50" s="21">
        <v>0</v>
      </c>
      <c r="H50" s="21">
        <v>1</v>
      </c>
      <c r="I50" s="21">
        <v>0</v>
      </c>
      <c r="J50" s="21"/>
      <c r="K50" s="21"/>
      <c r="L50" s="22">
        <f>SUM(E50:K50)</f>
        <v>1</v>
      </c>
      <c r="M50" s="105" t="s">
        <v>182</v>
      </c>
      <c r="N50" s="26"/>
    </row>
    <row r="51" ht="18" customHeight="1" thickTop="1"/>
    <row r="52" ht="18" customHeight="1"/>
    <row r="53" ht="18" customHeight="1" thickBot="1">
      <c r="D53" s="44"/>
    </row>
    <row r="54" spans="2:14" ht="18" customHeight="1" thickBot="1" thickTop="1">
      <c r="B54" s="31" t="s">
        <v>14</v>
      </c>
      <c r="C54" s="13"/>
      <c r="D54" s="13" t="s">
        <v>8</v>
      </c>
      <c r="E54" s="14"/>
      <c r="F54" s="15"/>
      <c r="G54" s="15"/>
      <c r="H54" s="15"/>
      <c r="I54" s="15"/>
      <c r="J54" s="15"/>
      <c r="K54" s="15"/>
      <c r="L54" s="16" t="s">
        <v>9</v>
      </c>
      <c r="M54" s="27" t="s">
        <v>10</v>
      </c>
      <c r="N54" s="28"/>
    </row>
    <row r="55" spans="2:14" ht="18" customHeight="1" thickBot="1">
      <c r="B55" s="29"/>
      <c r="C55" s="17"/>
      <c r="D55" s="17" t="e">
        <f>VLOOKUP(C55,'Ｂクラス参加チーム'!$B$2:$C$66,2,0)</f>
        <v>#N/A</v>
      </c>
      <c r="E55" s="10"/>
      <c r="F55" s="11"/>
      <c r="G55" s="11"/>
      <c r="H55" s="11"/>
      <c r="I55" s="11"/>
      <c r="J55" s="11"/>
      <c r="K55" s="11"/>
      <c r="L55" s="18">
        <f>SUM(E55:K55)</f>
        <v>0</v>
      </c>
      <c r="M55" s="23"/>
      <c r="N55" s="24"/>
    </row>
    <row r="56" spans="2:14" ht="18" customHeight="1" thickBot="1">
      <c r="B56" s="30"/>
      <c r="C56" s="19"/>
      <c r="D56" s="68" t="e">
        <f>VLOOKUP(C56,'Ｂクラス参加チーム'!$B$2:$C$66,2,0)</f>
        <v>#N/A</v>
      </c>
      <c r="E56" s="20"/>
      <c r="F56" s="21"/>
      <c r="G56" s="21"/>
      <c r="H56" s="21"/>
      <c r="I56" s="21"/>
      <c r="J56" s="21"/>
      <c r="K56" s="21"/>
      <c r="L56" s="22">
        <f>SUM(E56:K56)</f>
        <v>0</v>
      </c>
      <c r="M56" s="25"/>
      <c r="N56" s="26"/>
    </row>
    <row r="57" ht="18" customHeight="1" thickTop="1"/>
    <row r="58" ht="18" customHeight="1"/>
    <row r="59" ht="18" customHeight="1" thickBot="1"/>
    <row r="60" spans="2:14" ht="18" customHeight="1" thickBot="1" thickTop="1">
      <c r="B60" s="31" t="s">
        <v>14</v>
      </c>
      <c r="C60" s="13"/>
      <c r="D60" s="13" t="s">
        <v>8</v>
      </c>
      <c r="E60" s="14"/>
      <c r="F60" s="15"/>
      <c r="G60" s="15"/>
      <c r="H60" s="15"/>
      <c r="I60" s="15"/>
      <c r="J60" s="15"/>
      <c r="K60" s="15"/>
      <c r="L60" s="16" t="s">
        <v>9</v>
      </c>
      <c r="M60" s="27" t="s">
        <v>10</v>
      </c>
      <c r="N60" s="28"/>
    </row>
    <row r="61" spans="2:14" ht="18" customHeight="1" thickBot="1">
      <c r="B61" s="29"/>
      <c r="C61" s="17"/>
      <c r="D61" s="17" t="e">
        <f>VLOOKUP(C61,'Ｂクラス参加チーム'!$B$2:$C$66,2,0)</f>
        <v>#N/A</v>
      </c>
      <c r="E61" s="10"/>
      <c r="F61" s="11"/>
      <c r="G61" s="11"/>
      <c r="H61" s="11"/>
      <c r="I61" s="11"/>
      <c r="J61" s="11"/>
      <c r="K61" s="11"/>
      <c r="L61" s="18">
        <f>SUM(E61:K61)</f>
        <v>0</v>
      </c>
      <c r="M61" s="23"/>
      <c r="N61" s="24"/>
    </row>
    <row r="62" spans="2:14" ht="18" customHeight="1" thickBot="1">
      <c r="B62" s="30"/>
      <c r="C62" s="19"/>
      <c r="D62" s="68" t="s">
        <v>73</v>
      </c>
      <c r="E62" s="20"/>
      <c r="F62" s="21"/>
      <c r="G62" s="21"/>
      <c r="H62" s="21"/>
      <c r="I62" s="21"/>
      <c r="J62" s="21"/>
      <c r="K62" s="21"/>
      <c r="L62" s="22">
        <f>SUM(E62:K62)</f>
        <v>0</v>
      </c>
      <c r="M62" s="25"/>
      <c r="N62" s="26"/>
    </row>
    <row r="63" ht="18" customHeight="1" thickTop="1"/>
    <row r="64" ht="18" customHeight="1"/>
    <row r="65" ht="18" customHeight="1" thickBot="1"/>
    <row r="66" spans="2:14" ht="18" customHeight="1" thickBot="1" thickTop="1">
      <c r="B66" s="31" t="s">
        <v>14</v>
      </c>
      <c r="C66" s="13"/>
      <c r="D66" s="13" t="s">
        <v>8</v>
      </c>
      <c r="E66" s="14"/>
      <c r="F66" s="15"/>
      <c r="G66" s="15"/>
      <c r="H66" s="15"/>
      <c r="I66" s="15"/>
      <c r="J66" s="15"/>
      <c r="K66" s="15"/>
      <c r="L66" s="16" t="s">
        <v>9</v>
      </c>
      <c r="M66" s="27" t="s">
        <v>10</v>
      </c>
      <c r="N66" s="28"/>
    </row>
    <row r="67" spans="2:14" ht="18" customHeight="1" thickBot="1">
      <c r="B67" s="63"/>
      <c r="C67" s="17"/>
      <c r="D67" s="17" t="e">
        <f>VLOOKUP(C67,'Ｂクラス参加チーム'!$B$2:$C$66,2,0)</f>
        <v>#N/A</v>
      </c>
      <c r="E67" s="10"/>
      <c r="F67" s="11"/>
      <c r="G67" s="11"/>
      <c r="H67" s="11"/>
      <c r="I67" s="11"/>
      <c r="J67" s="11"/>
      <c r="K67" s="11"/>
      <c r="L67" s="18">
        <f>SUM(E67:K67)</f>
        <v>0</v>
      </c>
      <c r="M67" s="23"/>
      <c r="N67" s="24"/>
    </row>
    <row r="68" spans="2:14" ht="18" customHeight="1" thickBot="1">
      <c r="B68" s="30"/>
      <c r="C68" s="19"/>
      <c r="D68" s="68" t="e">
        <f>VLOOKUP(C68,'Ｂクラス参加チーム'!$B$2:$C$66,2,0)</f>
        <v>#N/A</v>
      </c>
      <c r="E68" s="20"/>
      <c r="F68" s="21"/>
      <c r="G68" s="21"/>
      <c r="H68" s="21"/>
      <c r="I68" s="21"/>
      <c r="J68" s="21"/>
      <c r="K68" s="21"/>
      <c r="L68" s="22">
        <f>SUM(E68:K68)</f>
        <v>0</v>
      </c>
      <c r="M68" s="25"/>
      <c r="N68" s="26"/>
    </row>
    <row r="69" ht="18" customHeight="1" thickTop="1"/>
    <row r="70" ht="18" customHeight="1"/>
    <row r="71" ht="18" customHeight="1" thickBot="1"/>
    <row r="72" spans="2:14" ht="18" customHeight="1" thickBot="1" thickTop="1">
      <c r="B72" s="31" t="s">
        <v>14</v>
      </c>
      <c r="C72" s="13"/>
      <c r="D72" s="13" t="s">
        <v>8</v>
      </c>
      <c r="E72" s="14"/>
      <c r="F72" s="15"/>
      <c r="G72" s="15"/>
      <c r="H72" s="15"/>
      <c r="I72" s="15"/>
      <c r="J72" s="15"/>
      <c r="K72" s="15"/>
      <c r="L72" s="16" t="s">
        <v>9</v>
      </c>
      <c r="M72" s="27" t="s">
        <v>10</v>
      </c>
      <c r="N72" s="28"/>
    </row>
    <row r="73" spans="2:14" ht="18" customHeight="1" thickBot="1">
      <c r="B73" s="29"/>
      <c r="C73" s="17"/>
      <c r="D73" s="17" t="e">
        <f>VLOOKUP(C73,'Ｂクラス参加チーム'!$B$2:$C$66,2,0)</f>
        <v>#N/A</v>
      </c>
      <c r="E73" s="10"/>
      <c r="F73" s="11"/>
      <c r="G73" s="11"/>
      <c r="H73" s="11"/>
      <c r="I73" s="11"/>
      <c r="J73" s="11"/>
      <c r="K73" s="11"/>
      <c r="L73" s="18">
        <f>SUM(E73:K73)</f>
        <v>0</v>
      </c>
      <c r="M73" s="23"/>
      <c r="N73" s="24"/>
    </row>
    <row r="74" spans="2:14" ht="18" customHeight="1" thickBot="1">
      <c r="B74" s="30"/>
      <c r="C74" s="19"/>
      <c r="D74" s="68" t="e">
        <f>VLOOKUP(C74,'Ｂクラス参加チーム'!$B$2:$C$66,2,0)</f>
        <v>#N/A</v>
      </c>
      <c r="E74" s="20"/>
      <c r="F74" s="21"/>
      <c r="G74" s="21"/>
      <c r="H74" s="21"/>
      <c r="I74" s="21"/>
      <c r="J74" s="21"/>
      <c r="K74" s="21"/>
      <c r="L74" s="22">
        <f>SUM(E74:K74)</f>
        <v>0</v>
      </c>
      <c r="M74" s="25"/>
      <c r="N74" s="26"/>
    </row>
    <row r="75" ht="18" customHeight="1" thickTop="1"/>
    <row r="76" ht="18" customHeight="1"/>
    <row r="77" ht="18" customHeight="1" thickBot="1"/>
    <row r="78" spans="2:14" ht="18" customHeight="1" thickBot="1" thickTop="1">
      <c r="B78" s="31" t="s">
        <v>14</v>
      </c>
      <c r="C78" s="13" t="s">
        <v>24</v>
      </c>
      <c r="D78" s="13" t="s">
        <v>8</v>
      </c>
      <c r="E78" s="14"/>
      <c r="F78" s="15"/>
      <c r="G78" s="15"/>
      <c r="H78" s="15"/>
      <c r="I78" s="15"/>
      <c r="J78" s="15"/>
      <c r="K78" s="15"/>
      <c r="L78" s="16" t="s">
        <v>9</v>
      </c>
      <c r="M78" s="27" t="s">
        <v>10</v>
      </c>
      <c r="N78" s="28"/>
    </row>
    <row r="79" spans="2:14" ht="18" customHeight="1" thickBot="1">
      <c r="B79" s="29"/>
      <c r="C79" s="17"/>
      <c r="D79" s="17" t="e">
        <f>VLOOKUP(C79,'Ｂクラス参加チーム'!$B$2:$C$66,2,0)</f>
        <v>#N/A</v>
      </c>
      <c r="E79" s="10"/>
      <c r="F79" s="11"/>
      <c r="G79" s="11"/>
      <c r="H79" s="11"/>
      <c r="I79" s="11"/>
      <c r="J79" s="11"/>
      <c r="K79" s="11"/>
      <c r="L79" s="18">
        <f>SUM(E79:K79)</f>
        <v>0</v>
      </c>
      <c r="M79" s="23"/>
      <c r="N79" s="24"/>
    </row>
    <row r="80" spans="2:14" ht="15" thickBot="1">
      <c r="B80" s="30"/>
      <c r="C80" s="19"/>
      <c r="D80" s="68" t="e">
        <f>VLOOKUP(C80,'Ｂクラス参加チーム'!$B$2:$C$66,2,0)</f>
        <v>#N/A</v>
      </c>
      <c r="E80" s="20"/>
      <c r="F80" s="21"/>
      <c r="G80" s="21"/>
      <c r="H80" s="21"/>
      <c r="I80" s="21"/>
      <c r="J80" s="21"/>
      <c r="K80" s="21"/>
      <c r="L80" s="22">
        <f>SUM(E80:K80)</f>
        <v>0</v>
      </c>
      <c r="M80" s="25"/>
      <c r="N80" s="26"/>
    </row>
    <row r="81" ht="14.25" thickTop="1"/>
    <row r="84" ht="14.25" thickBot="1"/>
    <row r="85" spans="2:14" ht="15" thickBot="1" thickTop="1">
      <c r="B85" s="31" t="s">
        <v>14</v>
      </c>
      <c r="C85" s="13" t="s">
        <v>24</v>
      </c>
      <c r="D85" s="13" t="s">
        <v>8</v>
      </c>
      <c r="E85" s="14"/>
      <c r="F85" s="15"/>
      <c r="G85" s="15"/>
      <c r="H85" s="15"/>
      <c r="I85" s="15"/>
      <c r="J85" s="15"/>
      <c r="K85" s="15"/>
      <c r="L85" s="16" t="s">
        <v>9</v>
      </c>
      <c r="M85" s="27" t="s">
        <v>10</v>
      </c>
      <c r="N85" s="28"/>
    </row>
    <row r="86" spans="2:14" ht="15" thickBot="1">
      <c r="B86" s="29"/>
      <c r="C86" s="17"/>
      <c r="D86" s="17" t="e">
        <f>VLOOKUP(C86,'Ｂクラス参加チーム'!$B$2:$C$66,2,0)</f>
        <v>#N/A</v>
      </c>
      <c r="E86" s="10"/>
      <c r="F86" s="11"/>
      <c r="G86" s="11"/>
      <c r="H86" s="11"/>
      <c r="I86" s="11"/>
      <c r="J86" s="11"/>
      <c r="K86" s="11"/>
      <c r="L86" s="18">
        <f>SUM(E86:K86)</f>
        <v>0</v>
      </c>
      <c r="M86" s="23"/>
      <c r="N86" s="24"/>
    </row>
    <row r="87" spans="2:14" ht="15" thickBot="1">
      <c r="B87" s="30"/>
      <c r="C87" s="19"/>
      <c r="D87" s="68" t="e">
        <f>VLOOKUP(C87,'Ｂクラス参加チーム'!$B$2:$C$66,2,0)</f>
        <v>#N/A</v>
      </c>
      <c r="E87" s="20"/>
      <c r="F87" s="21"/>
      <c r="G87" s="21"/>
      <c r="H87" s="21"/>
      <c r="I87" s="21"/>
      <c r="J87" s="21"/>
      <c r="K87" s="21"/>
      <c r="L87" s="22">
        <f>SUM(E87:K87)</f>
        <v>0</v>
      </c>
      <c r="M87" s="25"/>
      <c r="N87" s="26"/>
    </row>
    <row r="88" ht="14.25" thickTop="1"/>
    <row r="90" ht="14.25" thickBot="1"/>
    <row r="91" spans="2:14" ht="15" thickBot="1" thickTop="1">
      <c r="B91" s="31" t="s">
        <v>14</v>
      </c>
      <c r="C91" s="13" t="s">
        <v>24</v>
      </c>
      <c r="D91" s="13" t="s">
        <v>8</v>
      </c>
      <c r="E91" s="14"/>
      <c r="F91" s="15"/>
      <c r="G91" s="15"/>
      <c r="H91" s="15"/>
      <c r="I91" s="15"/>
      <c r="J91" s="15"/>
      <c r="K91" s="15"/>
      <c r="L91" s="16" t="s">
        <v>9</v>
      </c>
      <c r="M91" s="27" t="s">
        <v>10</v>
      </c>
      <c r="N91" s="28"/>
    </row>
    <row r="92" spans="2:14" ht="15" thickBot="1">
      <c r="B92" s="29"/>
      <c r="C92" s="17"/>
      <c r="D92" s="17" t="e">
        <f>VLOOKUP(C92,'Ｂクラス参加チーム'!$B$2:$C$66,2,0)</f>
        <v>#N/A</v>
      </c>
      <c r="E92" s="10"/>
      <c r="F92" s="11"/>
      <c r="G92" s="11"/>
      <c r="H92" s="11"/>
      <c r="I92" s="11"/>
      <c r="J92" s="11"/>
      <c r="K92" s="11"/>
      <c r="L92" s="18">
        <f>SUM(E92:K92)</f>
        <v>0</v>
      </c>
      <c r="M92" s="23"/>
      <c r="N92" s="24"/>
    </row>
    <row r="93" spans="2:14" ht="15" thickBot="1">
      <c r="B93" s="30"/>
      <c r="C93" s="19"/>
      <c r="D93" s="68" t="e">
        <f>VLOOKUP(C93,'Ｂクラス参加チーム'!$B$2:$C$66,2,0)</f>
        <v>#N/A</v>
      </c>
      <c r="E93" s="20"/>
      <c r="F93" s="21"/>
      <c r="G93" s="21"/>
      <c r="H93" s="21"/>
      <c r="I93" s="21"/>
      <c r="J93" s="21"/>
      <c r="K93" s="21"/>
      <c r="L93" s="22">
        <f>SUM(E93:K93)</f>
        <v>0</v>
      </c>
      <c r="M93" s="25"/>
      <c r="N93" s="26"/>
    </row>
    <row r="94" ht="14.25" thickTop="1"/>
    <row r="96" ht="14.25" thickBot="1"/>
    <row r="97" spans="2:14" ht="15" thickBot="1" thickTop="1">
      <c r="B97" s="31" t="s">
        <v>14</v>
      </c>
      <c r="C97" s="13" t="s">
        <v>24</v>
      </c>
      <c r="D97" s="13" t="s">
        <v>8</v>
      </c>
      <c r="E97" s="14">
        <v>1</v>
      </c>
      <c r="F97" s="15">
        <v>2</v>
      </c>
      <c r="G97" s="15">
        <v>3</v>
      </c>
      <c r="H97" s="15">
        <v>4</v>
      </c>
      <c r="I97" s="15">
        <v>5</v>
      </c>
      <c r="J97" s="15">
        <v>6</v>
      </c>
      <c r="K97" s="15">
        <v>7</v>
      </c>
      <c r="L97" s="16" t="s">
        <v>9</v>
      </c>
      <c r="M97" s="27" t="s">
        <v>10</v>
      </c>
      <c r="N97" s="28"/>
    </row>
    <row r="98" spans="2:14" ht="15" thickBot="1">
      <c r="B98" s="29"/>
      <c r="C98" s="17"/>
      <c r="D98" s="17" t="e">
        <f>VLOOKUP(C98,'Ｂクラス参加チーム'!$B$2:$C$66,2,0)</f>
        <v>#N/A</v>
      </c>
      <c r="E98" s="10"/>
      <c r="F98" s="11"/>
      <c r="G98" s="11"/>
      <c r="H98" s="11"/>
      <c r="I98" s="11"/>
      <c r="J98" s="11"/>
      <c r="K98" s="11"/>
      <c r="L98" s="18">
        <f>SUM(E98:K98)</f>
        <v>0</v>
      </c>
      <c r="M98" s="23"/>
      <c r="N98" s="24"/>
    </row>
    <row r="99" spans="2:14" ht="15" thickBot="1">
      <c r="B99" s="30"/>
      <c r="C99" s="19"/>
      <c r="D99" s="68" t="e">
        <f>VLOOKUP(C99,'Ｂクラス参加チーム'!$B$2:$C$66,2,0)</f>
        <v>#N/A</v>
      </c>
      <c r="E99" s="20"/>
      <c r="F99" s="21"/>
      <c r="G99" s="21"/>
      <c r="H99" s="21"/>
      <c r="I99" s="21"/>
      <c r="J99" s="21"/>
      <c r="K99" s="21"/>
      <c r="L99" s="22">
        <f>SUM(E99:K99)</f>
        <v>0</v>
      </c>
      <c r="M99" s="25"/>
      <c r="N99" s="26"/>
    </row>
    <row r="100" ht="14.25" thickTop="1"/>
    <row r="103" ht="14.25" thickBot="1">
      <c r="D103" s="12"/>
    </row>
    <row r="104" spans="2:14" ht="15" thickBot="1" thickTop="1">
      <c r="B104" s="31" t="s">
        <v>14</v>
      </c>
      <c r="C104" s="13" t="s">
        <v>24</v>
      </c>
      <c r="D104" s="13" t="s">
        <v>8</v>
      </c>
      <c r="E104" s="14">
        <v>1</v>
      </c>
      <c r="F104" s="15">
        <v>2</v>
      </c>
      <c r="G104" s="15">
        <v>3</v>
      </c>
      <c r="H104" s="15">
        <v>4</v>
      </c>
      <c r="I104" s="15">
        <v>5</v>
      </c>
      <c r="J104" s="15">
        <v>6</v>
      </c>
      <c r="K104" s="15">
        <v>7</v>
      </c>
      <c r="L104" s="16" t="s">
        <v>9</v>
      </c>
      <c r="M104" s="27" t="s">
        <v>10</v>
      </c>
      <c r="N104" s="28"/>
    </row>
    <row r="105" spans="2:14" ht="15" thickBot="1">
      <c r="B105" s="29"/>
      <c r="C105" s="17"/>
      <c r="D105" s="17" t="e">
        <f>VLOOKUP(C105,'Ｂクラス参加チーム'!$B$2:$C$66,2,0)</f>
        <v>#N/A</v>
      </c>
      <c r="E105" s="10"/>
      <c r="F105" s="11"/>
      <c r="G105" s="11"/>
      <c r="H105" s="11"/>
      <c r="I105" s="11"/>
      <c r="J105" s="11"/>
      <c r="K105" s="11"/>
      <c r="L105" s="18">
        <f>SUM(E105:K105)</f>
        <v>0</v>
      </c>
      <c r="M105" s="23"/>
      <c r="N105" s="24"/>
    </row>
    <row r="106" spans="2:14" ht="15" thickBot="1">
      <c r="B106" s="30"/>
      <c r="C106" s="19"/>
      <c r="D106" s="68" t="e">
        <f>VLOOKUP(C106,'Ｂクラス参加チーム'!$B$2:$C$66,2,0)</f>
        <v>#N/A</v>
      </c>
      <c r="E106" s="20"/>
      <c r="F106" s="21"/>
      <c r="G106" s="21"/>
      <c r="H106" s="21"/>
      <c r="I106" s="21"/>
      <c r="J106" s="21"/>
      <c r="K106" s="21"/>
      <c r="L106" s="22">
        <f>SUM(E106:K106)</f>
        <v>0</v>
      </c>
      <c r="M106" s="25"/>
      <c r="N106" s="26"/>
    </row>
    <row r="107" ht="14.25" thickTop="1"/>
    <row r="110" ht="14.25" thickBot="1"/>
    <row r="111" spans="2:14" ht="15" thickBot="1" thickTop="1">
      <c r="B111" s="31" t="s">
        <v>14</v>
      </c>
      <c r="C111" s="13" t="s">
        <v>24</v>
      </c>
      <c r="D111" s="13" t="s">
        <v>8</v>
      </c>
      <c r="E111" s="14">
        <v>1</v>
      </c>
      <c r="F111" s="15">
        <v>2</v>
      </c>
      <c r="G111" s="15">
        <v>3</v>
      </c>
      <c r="H111" s="15">
        <v>4</v>
      </c>
      <c r="I111" s="15">
        <v>5</v>
      </c>
      <c r="J111" s="15">
        <v>6</v>
      </c>
      <c r="K111" s="15">
        <v>7</v>
      </c>
      <c r="L111" s="16" t="s">
        <v>9</v>
      </c>
      <c r="M111" s="27" t="s">
        <v>10</v>
      </c>
      <c r="N111" s="28"/>
    </row>
    <row r="112" spans="2:14" ht="15" thickBot="1">
      <c r="B112" s="29"/>
      <c r="C112" s="17"/>
      <c r="D112" s="17" t="e">
        <f>VLOOKUP(C112,'Ｂクラス参加チーム'!$B$2:$C$66,2,0)</f>
        <v>#N/A</v>
      </c>
      <c r="E112" s="10">
        <v>0</v>
      </c>
      <c r="F112" s="11"/>
      <c r="G112" s="11"/>
      <c r="H112" s="11"/>
      <c r="I112" s="11"/>
      <c r="J112" s="11"/>
      <c r="K112" s="11"/>
      <c r="L112" s="18">
        <f>SUM(E112:K112)</f>
        <v>0</v>
      </c>
      <c r="M112" s="23"/>
      <c r="N112" s="24"/>
    </row>
    <row r="113" spans="2:14" ht="15" thickBot="1">
      <c r="B113" s="30"/>
      <c r="C113" s="19"/>
      <c r="D113" s="68" t="e">
        <f>VLOOKUP(C113,'Ｂクラス参加チーム'!$B$2:$C$66,2,0)</f>
        <v>#N/A</v>
      </c>
      <c r="E113" s="20">
        <v>0</v>
      </c>
      <c r="F113" s="21"/>
      <c r="G113" s="21"/>
      <c r="H113" s="21"/>
      <c r="I113" s="21"/>
      <c r="J113" s="21"/>
      <c r="K113" s="21"/>
      <c r="L113" s="22">
        <f>SUM(E113:K113)</f>
        <v>0</v>
      </c>
      <c r="M113" s="25"/>
      <c r="N113" s="26"/>
    </row>
    <row r="114" ht="14.25" thickTop="1"/>
    <row r="117" ht="14.25" thickBot="1"/>
    <row r="118" spans="2:14" ht="15" thickBot="1" thickTop="1">
      <c r="B118" s="31" t="s">
        <v>14</v>
      </c>
      <c r="C118" s="13" t="s">
        <v>24</v>
      </c>
      <c r="D118" s="13" t="s">
        <v>8</v>
      </c>
      <c r="E118" s="14">
        <v>1</v>
      </c>
      <c r="F118" s="15">
        <v>2</v>
      </c>
      <c r="G118" s="15">
        <v>3</v>
      </c>
      <c r="H118" s="15">
        <v>4</v>
      </c>
      <c r="I118" s="15">
        <v>5</v>
      </c>
      <c r="J118" s="15">
        <v>6</v>
      </c>
      <c r="K118" s="15">
        <v>7</v>
      </c>
      <c r="L118" s="16" t="s">
        <v>9</v>
      </c>
      <c r="M118" s="27" t="s">
        <v>10</v>
      </c>
      <c r="N118" s="28"/>
    </row>
    <row r="119" spans="2:14" ht="15" thickBot="1">
      <c r="B119" s="29"/>
      <c r="C119" s="17"/>
      <c r="D119" s="17" t="e">
        <f>VLOOKUP(C119,'Ｂクラス参加チーム'!$B$2:$C$66,2,0)</f>
        <v>#N/A</v>
      </c>
      <c r="E119" s="10">
        <v>0</v>
      </c>
      <c r="F119" s="11"/>
      <c r="G119" s="11"/>
      <c r="H119" s="11"/>
      <c r="I119" s="11"/>
      <c r="J119" s="11"/>
      <c r="K119" s="11"/>
      <c r="L119" s="18">
        <f>SUM(E119:K119)</f>
        <v>0</v>
      </c>
      <c r="M119" s="23"/>
      <c r="N119" s="24"/>
    </row>
    <row r="120" spans="2:14" ht="15" thickBot="1">
      <c r="B120" s="30"/>
      <c r="C120" s="19"/>
      <c r="D120" s="68" t="e">
        <f>VLOOKUP(C120,'Ｂクラス参加チーム'!$B$2:$C$66,2,0)</f>
        <v>#N/A</v>
      </c>
      <c r="E120" s="20">
        <v>0</v>
      </c>
      <c r="F120" s="21"/>
      <c r="G120" s="21"/>
      <c r="H120" s="21"/>
      <c r="I120" s="21"/>
      <c r="J120" s="21"/>
      <c r="K120" s="21"/>
      <c r="L120" s="22">
        <f>SUM(E120:K120)</f>
        <v>0</v>
      </c>
      <c r="M120" s="25"/>
      <c r="N120" s="26"/>
    </row>
    <row r="121" ht="14.25" thickTop="1"/>
  </sheetData>
  <mergeCells count="2">
    <mergeCell ref="A2:N2"/>
    <mergeCell ref="K4:M4"/>
  </mergeCells>
  <hyperlinks>
    <hyperlink ref="K4:M4" location="組み合わせ!A1" display="組み合せに戻る"/>
  </hyperlink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66"/>
  <sheetViews>
    <sheetView showGridLines="0" showRowColHeaders="0" workbookViewId="0" topLeftCell="A1">
      <selection activeCell="K4" sqref="K4:M4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99" t="s">
        <v>25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4:14" ht="13.5">
      <c r="D3" t="s">
        <v>16</v>
      </c>
      <c r="N3" s="1"/>
    </row>
    <row r="4" spans="11:13" ht="13.5">
      <c r="K4" s="200" t="s">
        <v>21</v>
      </c>
      <c r="L4" s="201"/>
      <c r="M4" s="202"/>
    </row>
    <row r="5" ht="14.25" thickBot="1">
      <c r="D5" s="12"/>
    </row>
    <row r="6" spans="2:14" ht="18" customHeight="1" thickBot="1" thickTop="1">
      <c r="B6" s="31" t="s">
        <v>13</v>
      </c>
      <c r="C6" s="13" t="s">
        <v>24</v>
      </c>
      <c r="D6" s="13" t="s">
        <v>8</v>
      </c>
      <c r="E6" s="14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6" t="s">
        <v>9</v>
      </c>
      <c r="M6" s="27" t="s">
        <v>10</v>
      </c>
      <c r="N6" s="28"/>
    </row>
    <row r="7" spans="2:14" ht="18" customHeight="1" thickBot="1">
      <c r="B7" s="102">
        <v>38907</v>
      </c>
      <c r="C7" s="17">
        <v>10</v>
      </c>
      <c r="D7" s="17" t="str">
        <f>VLOOKUP(C7,'Ｂクラス参加チーム'!$B$2:$C$66,2,0)</f>
        <v>KAMIGUMI</v>
      </c>
      <c r="E7" s="10">
        <v>0</v>
      </c>
      <c r="F7" s="11">
        <v>0</v>
      </c>
      <c r="G7" s="11">
        <v>0</v>
      </c>
      <c r="H7" s="11">
        <v>0</v>
      </c>
      <c r="I7" s="11">
        <v>1</v>
      </c>
      <c r="J7" s="11"/>
      <c r="K7" s="11"/>
      <c r="L7" s="18">
        <f>SUM(E7:K7)</f>
        <v>1</v>
      </c>
      <c r="M7" s="23" t="s">
        <v>100</v>
      </c>
      <c r="N7" s="24"/>
    </row>
    <row r="8" spans="2:14" ht="18" customHeight="1" thickBot="1">
      <c r="B8" s="43"/>
      <c r="C8" s="19">
        <v>7</v>
      </c>
      <c r="D8" s="68" t="str">
        <f>VLOOKUP(C8,'Ｂクラス参加チーム'!$B$2:$C$66,2,0)</f>
        <v>みきバーズ</v>
      </c>
      <c r="E8" s="20">
        <v>5</v>
      </c>
      <c r="F8" s="21">
        <v>7</v>
      </c>
      <c r="G8" s="21">
        <v>4</v>
      </c>
      <c r="H8" s="21">
        <v>0</v>
      </c>
      <c r="I8" s="21" t="s">
        <v>103</v>
      </c>
      <c r="J8" s="21"/>
      <c r="K8" s="21"/>
      <c r="L8" s="22">
        <f>SUM(E8:K8)</f>
        <v>16</v>
      </c>
      <c r="M8" s="105" t="s">
        <v>184</v>
      </c>
      <c r="N8" s="26"/>
    </row>
    <row r="9" ht="18" customHeight="1" thickTop="1"/>
    <row r="10" ht="18" customHeight="1"/>
    <row r="11" ht="18" customHeight="1" thickBot="1">
      <c r="D11" s="44"/>
    </row>
    <row r="12" spans="2:14" ht="18" customHeight="1" thickBot="1" thickTop="1">
      <c r="B12" s="31" t="s">
        <v>14</v>
      </c>
      <c r="C12" s="13" t="s">
        <v>24</v>
      </c>
      <c r="D12" s="13" t="s">
        <v>8</v>
      </c>
      <c r="E12" s="14">
        <v>1</v>
      </c>
      <c r="F12" s="15">
        <v>2</v>
      </c>
      <c r="G12" s="15">
        <v>3</v>
      </c>
      <c r="H12" s="15">
        <v>4</v>
      </c>
      <c r="I12" s="15">
        <v>5</v>
      </c>
      <c r="J12" s="15">
        <v>6</v>
      </c>
      <c r="K12" s="15">
        <v>7</v>
      </c>
      <c r="L12" s="16" t="s">
        <v>9</v>
      </c>
      <c r="M12" s="27" t="s">
        <v>10</v>
      </c>
      <c r="N12" s="28"/>
    </row>
    <row r="13" spans="2:14" ht="18" customHeight="1" thickBot="1">
      <c r="B13" s="102" t="s">
        <v>115</v>
      </c>
      <c r="C13" s="17">
        <v>21</v>
      </c>
      <c r="D13" s="17" t="str">
        <f>VLOOKUP(C13,'Ｂクラス参加チーム'!$B$2:$C$66,2,0)</f>
        <v>宮根シーホース</v>
      </c>
      <c r="E13" s="10">
        <v>0</v>
      </c>
      <c r="F13" s="11">
        <v>0</v>
      </c>
      <c r="G13" s="11">
        <v>3</v>
      </c>
      <c r="H13" s="11">
        <v>2</v>
      </c>
      <c r="I13" s="11">
        <v>1</v>
      </c>
      <c r="J13" s="11">
        <v>1</v>
      </c>
      <c r="K13" s="11"/>
      <c r="L13" s="18">
        <f>SUM(E13:K13)</f>
        <v>7</v>
      </c>
      <c r="M13" s="23" t="s">
        <v>116</v>
      </c>
      <c r="N13" s="24"/>
    </row>
    <row r="14" spans="2:14" ht="18" customHeight="1" thickBot="1">
      <c r="B14" s="30"/>
      <c r="C14" s="19">
        <v>27</v>
      </c>
      <c r="D14" s="68" t="str">
        <f>VLOOKUP(C14,'Ｂクラス参加チーム'!$B$2:$C$66,2,0)</f>
        <v>スカンクス</v>
      </c>
      <c r="E14" s="20">
        <v>0</v>
      </c>
      <c r="F14" s="21">
        <v>0</v>
      </c>
      <c r="G14" s="21">
        <v>0</v>
      </c>
      <c r="H14" s="21">
        <v>0</v>
      </c>
      <c r="I14" s="21">
        <v>0</v>
      </c>
      <c r="J14" s="21">
        <v>4</v>
      </c>
      <c r="K14" s="21"/>
      <c r="L14" s="22">
        <f>SUM(E14:K14)</f>
        <v>4</v>
      </c>
      <c r="M14" s="105" t="s">
        <v>185</v>
      </c>
      <c r="N14" s="26"/>
    </row>
    <row r="15" ht="18" customHeight="1" thickTop="1"/>
    <row r="16" ht="18" customHeight="1"/>
    <row r="17" ht="18" customHeight="1" thickBot="1"/>
    <row r="18" spans="2:14" ht="18" customHeight="1" thickBot="1" thickTop="1">
      <c r="B18" s="31" t="s">
        <v>14</v>
      </c>
      <c r="C18" s="13" t="s">
        <v>24</v>
      </c>
      <c r="D18" s="13" t="s">
        <v>8</v>
      </c>
      <c r="E18" s="14">
        <v>1</v>
      </c>
      <c r="F18" s="15">
        <v>2</v>
      </c>
      <c r="G18" s="15">
        <v>3</v>
      </c>
      <c r="H18" s="15">
        <v>4</v>
      </c>
      <c r="I18" s="15">
        <v>5</v>
      </c>
      <c r="J18" s="15">
        <v>6</v>
      </c>
      <c r="K18" s="15">
        <v>7</v>
      </c>
      <c r="L18" s="16" t="s">
        <v>9</v>
      </c>
      <c r="M18" s="27" t="s">
        <v>10</v>
      </c>
      <c r="N18" s="28"/>
    </row>
    <row r="19" spans="2:14" ht="18" customHeight="1" thickBot="1">
      <c r="B19" s="102" t="s">
        <v>115</v>
      </c>
      <c r="C19" s="17">
        <v>34</v>
      </c>
      <c r="D19" s="17" t="str">
        <f>VLOOKUP(C19,'Ｂクラス参加チーム'!$B$2:$C$66,2,0)</f>
        <v>サンスターズ</v>
      </c>
      <c r="E19" s="10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8">
        <f>SUM(E19:K19)</f>
        <v>0</v>
      </c>
      <c r="M19" s="23" t="s">
        <v>186</v>
      </c>
      <c r="N19" s="24"/>
    </row>
    <row r="20" spans="2:14" ht="18" customHeight="1" thickBot="1">
      <c r="B20" s="30"/>
      <c r="C20" s="19">
        <v>44</v>
      </c>
      <c r="D20" s="68" t="str">
        <f>VLOOKUP(C20,'Ｂクラス参加チーム'!$B$2:$C$66,2,0)</f>
        <v>神奈川ロピテックス</v>
      </c>
      <c r="E20" s="20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2">
        <f>SUM(E20:K20)</f>
        <v>0</v>
      </c>
      <c r="M20" s="105" t="s">
        <v>187</v>
      </c>
      <c r="N20" s="26"/>
    </row>
    <row r="21" ht="18" customHeight="1" thickTop="1"/>
    <row r="22" ht="18" customHeight="1"/>
    <row r="23" ht="18" customHeight="1" thickBot="1"/>
    <row r="24" spans="2:14" ht="18" customHeight="1" thickBot="1" thickTop="1">
      <c r="B24" s="31" t="s">
        <v>14</v>
      </c>
      <c r="C24" s="13" t="s">
        <v>24</v>
      </c>
      <c r="D24" s="13" t="s">
        <v>8</v>
      </c>
      <c r="E24" s="14">
        <v>1</v>
      </c>
      <c r="F24" s="15">
        <v>2</v>
      </c>
      <c r="G24" s="15">
        <v>3</v>
      </c>
      <c r="H24" s="15">
        <v>4</v>
      </c>
      <c r="I24" s="15">
        <v>5</v>
      </c>
      <c r="J24" s="15">
        <v>6</v>
      </c>
      <c r="K24" s="15">
        <v>7</v>
      </c>
      <c r="L24" s="16" t="s">
        <v>9</v>
      </c>
      <c r="M24" s="27" t="s">
        <v>10</v>
      </c>
      <c r="N24" s="28"/>
    </row>
    <row r="25" spans="2:14" ht="18" customHeight="1" thickBot="1">
      <c r="B25" s="103" t="s">
        <v>115</v>
      </c>
      <c r="C25" s="17">
        <v>57</v>
      </c>
      <c r="D25" s="17" t="str">
        <f>VLOOKUP(C25,'Ｂクラス参加チーム'!$B$2:$C$66,2,0)</f>
        <v>Barong's</v>
      </c>
      <c r="E25" s="10">
        <v>3</v>
      </c>
      <c r="F25" s="11">
        <v>0</v>
      </c>
      <c r="G25" s="11">
        <v>0</v>
      </c>
      <c r="H25" s="11">
        <v>0</v>
      </c>
      <c r="I25" s="11">
        <v>2</v>
      </c>
      <c r="J25" s="11"/>
      <c r="K25" s="11"/>
      <c r="L25" s="18">
        <f>SUM(E25:K25)</f>
        <v>5</v>
      </c>
      <c r="M25" s="23" t="s">
        <v>118</v>
      </c>
      <c r="N25" s="24"/>
    </row>
    <row r="26" spans="2:14" ht="18" customHeight="1" thickBot="1">
      <c r="B26" s="30"/>
      <c r="C26" s="19">
        <v>51</v>
      </c>
      <c r="D26" s="68" t="str">
        <f>VLOOKUP(C26,'Ｂクラス参加チーム'!$B$2:$C$66,2,0)</f>
        <v>闘魂ガイジンズ</v>
      </c>
      <c r="E26" s="20">
        <v>0</v>
      </c>
      <c r="F26" s="21">
        <v>3</v>
      </c>
      <c r="G26" s="21">
        <v>0</v>
      </c>
      <c r="H26" s="21">
        <v>0</v>
      </c>
      <c r="I26" s="21">
        <v>1</v>
      </c>
      <c r="J26" s="21"/>
      <c r="K26" s="21"/>
      <c r="L26" s="22">
        <f>SUM(E26:K26)</f>
        <v>4</v>
      </c>
      <c r="M26" s="105" t="s">
        <v>188</v>
      </c>
      <c r="N26" s="26"/>
    </row>
    <row r="27" ht="18" customHeight="1" thickTop="1"/>
    <row r="28" ht="18" customHeight="1"/>
    <row r="29" ht="18" customHeight="1" thickBot="1">
      <c r="D29" s="12"/>
    </row>
    <row r="30" spans="2:14" ht="18" customHeight="1" thickBot="1" thickTop="1">
      <c r="B30" s="31" t="s">
        <v>14</v>
      </c>
      <c r="C30" s="13" t="s">
        <v>24</v>
      </c>
      <c r="D30" s="13" t="s">
        <v>8</v>
      </c>
      <c r="E30" s="14">
        <v>1</v>
      </c>
      <c r="F30" s="15">
        <v>2</v>
      </c>
      <c r="G30" s="15">
        <v>3</v>
      </c>
      <c r="H30" s="15">
        <v>4</v>
      </c>
      <c r="I30" s="15">
        <v>5</v>
      </c>
      <c r="J30" s="15">
        <v>6</v>
      </c>
      <c r="K30" s="15">
        <v>7</v>
      </c>
      <c r="L30" s="16" t="s">
        <v>9</v>
      </c>
      <c r="M30" s="27" t="s">
        <v>10</v>
      </c>
      <c r="N30" s="28"/>
    </row>
    <row r="31" spans="2:14" ht="18" customHeight="1" thickBot="1">
      <c r="B31" s="63"/>
      <c r="C31" s="17"/>
      <c r="D31" s="17" t="e">
        <f>VLOOKUP(C31,'Ｂクラス参加チーム'!$B$2:$C$66,2,0)</f>
        <v>#N/A</v>
      </c>
      <c r="E31" s="10"/>
      <c r="F31" s="11"/>
      <c r="G31" s="11"/>
      <c r="H31" s="11"/>
      <c r="I31" s="11"/>
      <c r="J31" s="11"/>
      <c r="K31" s="11"/>
      <c r="L31" s="18">
        <f>SUM(E31:K31)</f>
        <v>0</v>
      </c>
      <c r="M31" s="23" t="s">
        <v>56</v>
      </c>
      <c r="N31" s="24"/>
    </row>
    <row r="32" spans="2:14" ht="18" customHeight="1" thickBot="1">
      <c r="B32" s="30"/>
      <c r="C32" s="19"/>
      <c r="D32" s="68" t="e">
        <f>VLOOKUP(C32,'Ｂクラス参加チーム'!$B$2:$C$66,2,0)</f>
        <v>#N/A</v>
      </c>
      <c r="E32" s="20"/>
      <c r="F32" s="21"/>
      <c r="G32" s="21"/>
      <c r="H32" s="21"/>
      <c r="I32" s="21"/>
      <c r="J32" s="21"/>
      <c r="K32" s="21"/>
      <c r="L32" s="22">
        <f>SUM(E32:K32)</f>
        <v>0</v>
      </c>
      <c r="M32" s="25"/>
      <c r="N32" s="26"/>
    </row>
    <row r="33" ht="18" customHeight="1" thickTop="1"/>
    <row r="34" ht="18" customHeight="1"/>
    <row r="35" ht="18" customHeight="1" thickBot="1"/>
    <row r="36" spans="2:14" ht="18" customHeight="1" thickBot="1" thickTop="1">
      <c r="B36" s="31" t="s">
        <v>14</v>
      </c>
      <c r="C36" s="13" t="s">
        <v>24</v>
      </c>
      <c r="D36" s="13" t="s">
        <v>8</v>
      </c>
      <c r="E36" s="14">
        <v>1</v>
      </c>
      <c r="F36" s="15">
        <v>2</v>
      </c>
      <c r="G36" s="15">
        <v>3</v>
      </c>
      <c r="H36" s="15">
        <v>4</v>
      </c>
      <c r="I36" s="15">
        <v>5</v>
      </c>
      <c r="J36" s="15">
        <v>6</v>
      </c>
      <c r="K36" s="15">
        <v>7</v>
      </c>
      <c r="L36" s="16" t="s">
        <v>9</v>
      </c>
      <c r="M36" s="27" t="s">
        <v>10</v>
      </c>
      <c r="N36" s="28"/>
    </row>
    <row r="37" spans="2:14" ht="18" customHeight="1" thickBot="1">
      <c r="B37" s="29"/>
      <c r="C37" s="17"/>
      <c r="D37" s="17" t="e">
        <f>VLOOKUP(C37,'Ｂクラス参加チーム'!$B$2:$C$66,2,0)</f>
        <v>#N/A</v>
      </c>
      <c r="E37" s="10"/>
      <c r="F37" s="11"/>
      <c r="G37" s="11"/>
      <c r="H37" s="11"/>
      <c r="I37" s="11"/>
      <c r="J37" s="11"/>
      <c r="K37" s="11"/>
      <c r="L37" s="18">
        <f>SUM(E37:K37)</f>
        <v>0</v>
      </c>
      <c r="M37" s="23"/>
      <c r="N37" s="24"/>
    </row>
    <row r="38" spans="2:14" ht="18" customHeight="1" thickBot="1">
      <c r="B38" s="30"/>
      <c r="C38" s="19"/>
      <c r="D38" s="68" t="e">
        <f>VLOOKUP(C38,'Ｂクラス参加チーム'!$B$2:$C$66,2,0)</f>
        <v>#N/A</v>
      </c>
      <c r="E38" s="20"/>
      <c r="F38" s="21"/>
      <c r="G38" s="21"/>
      <c r="H38" s="21"/>
      <c r="I38" s="21"/>
      <c r="J38" s="21"/>
      <c r="K38" s="21"/>
      <c r="L38" s="22">
        <f>SUM(E38:K38)</f>
        <v>0</v>
      </c>
      <c r="M38" s="25"/>
      <c r="N38" s="26"/>
    </row>
    <row r="39" ht="18" customHeight="1" thickTop="1"/>
    <row r="40" ht="18" customHeight="1"/>
    <row r="41" ht="18" customHeight="1" thickBot="1"/>
    <row r="42" spans="2:14" ht="18" customHeight="1" thickBot="1" thickTop="1">
      <c r="B42" s="31" t="s">
        <v>14</v>
      </c>
      <c r="C42" s="13" t="s">
        <v>24</v>
      </c>
      <c r="D42" s="13" t="s">
        <v>8</v>
      </c>
      <c r="E42" s="14">
        <v>1</v>
      </c>
      <c r="F42" s="15">
        <v>2</v>
      </c>
      <c r="G42" s="15">
        <v>3</v>
      </c>
      <c r="H42" s="15">
        <v>4</v>
      </c>
      <c r="I42" s="15">
        <v>5</v>
      </c>
      <c r="J42" s="15">
        <v>6</v>
      </c>
      <c r="K42" s="15">
        <v>7</v>
      </c>
      <c r="L42" s="16" t="s">
        <v>9</v>
      </c>
      <c r="M42" s="27" t="s">
        <v>10</v>
      </c>
      <c r="N42" s="28"/>
    </row>
    <row r="43" spans="2:14" ht="18" customHeight="1" thickBot="1">
      <c r="B43" s="29"/>
      <c r="C43" s="17"/>
      <c r="D43" s="17" t="e">
        <f>VLOOKUP(C43,'Ｂクラス参加チーム'!$B$2:$C$66,2,0)</f>
        <v>#N/A</v>
      </c>
      <c r="E43" s="10"/>
      <c r="F43" s="11"/>
      <c r="G43" s="11"/>
      <c r="H43" s="11"/>
      <c r="I43" s="11"/>
      <c r="J43" s="11"/>
      <c r="K43" s="11"/>
      <c r="L43" s="18">
        <f>SUM(E43:K43)</f>
        <v>0</v>
      </c>
      <c r="M43" s="23"/>
      <c r="N43" s="24"/>
    </row>
    <row r="44" spans="2:14" ht="18" customHeight="1" thickBot="1">
      <c r="B44" s="30"/>
      <c r="C44" s="19"/>
      <c r="D44" s="68" t="e">
        <f>VLOOKUP(C44,'Ｂクラス参加チーム'!$B$2:$C$66,2,0)</f>
        <v>#N/A</v>
      </c>
      <c r="E44" s="20"/>
      <c r="F44" s="21"/>
      <c r="G44" s="21"/>
      <c r="H44" s="21"/>
      <c r="I44" s="21"/>
      <c r="J44" s="21"/>
      <c r="K44" s="21"/>
      <c r="L44" s="22">
        <f>SUM(E44:K44)</f>
        <v>0</v>
      </c>
      <c r="M44" s="25"/>
      <c r="N44" s="26"/>
    </row>
    <row r="45" ht="18" customHeight="1" thickTop="1"/>
    <row r="46" ht="18" customHeight="1"/>
    <row r="47" ht="18" customHeight="1" thickBot="1">
      <c r="D47" s="12"/>
    </row>
    <row r="48" spans="2:14" ht="18" customHeight="1" thickBot="1" thickTop="1">
      <c r="B48" s="31" t="s">
        <v>14</v>
      </c>
      <c r="C48" s="13" t="s">
        <v>24</v>
      </c>
      <c r="D48" s="13" t="s">
        <v>8</v>
      </c>
      <c r="E48" s="14">
        <v>1</v>
      </c>
      <c r="F48" s="15">
        <v>2</v>
      </c>
      <c r="G48" s="15">
        <v>3</v>
      </c>
      <c r="H48" s="15">
        <v>4</v>
      </c>
      <c r="I48" s="15">
        <v>5</v>
      </c>
      <c r="J48" s="15">
        <v>6</v>
      </c>
      <c r="K48" s="15">
        <v>7</v>
      </c>
      <c r="L48" s="16" t="s">
        <v>9</v>
      </c>
      <c r="M48" s="27" t="s">
        <v>10</v>
      </c>
      <c r="N48" s="28"/>
    </row>
    <row r="49" spans="2:14" ht="18" customHeight="1" thickBot="1">
      <c r="B49" s="29"/>
      <c r="C49" s="17"/>
      <c r="D49" s="17" t="e">
        <f>VLOOKUP(C49,'Ｂクラス参加チーム'!$B$2:$C$66,2,0)</f>
        <v>#N/A</v>
      </c>
      <c r="E49" s="10"/>
      <c r="F49" s="11"/>
      <c r="G49" s="11"/>
      <c r="H49" s="11"/>
      <c r="I49" s="11"/>
      <c r="J49" s="11"/>
      <c r="K49" s="11"/>
      <c r="L49" s="18">
        <f>SUM(E49:K49)</f>
        <v>0</v>
      </c>
      <c r="M49" s="23"/>
      <c r="N49" s="24"/>
    </row>
    <row r="50" spans="2:14" ht="18" customHeight="1" thickBot="1">
      <c r="B50" s="30"/>
      <c r="C50" s="19"/>
      <c r="D50" s="68" t="e">
        <f>VLOOKUP(C50,'Ｂクラス参加チーム'!$B$2:$C$66,2,0)</f>
        <v>#N/A</v>
      </c>
      <c r="E50" s="20"/>
      <c r="F50" s="21"/>
      <c r="G50" s="21"/>
      <c r="H50" s="21"/>
      <c r="I50" s="21"/>
      <c r="J50" s="21"/>
      <c r="K50" s="21"/>
      <c r="L50" s="22">
        <f>SUM(E50:K50)</f>
        <v>0</v>
      </c>
      <c r="M50" s="25"/>
      <c r="N50" s="26"/>
    </row>
    <row r="51" ht="18" customHeight="1" thickTop="1"/>
    <row r="52" ht="18" customHeight="1"/>
    <row r="53" ht="18" customHeight="1" thickBot="1">
      <c r="D53" s="44"/>
    </row>
    <row r="54" spans="2:14" ht="18" customHeight="1" thickBot="1" thickTop="1">
      <c r="B54" s="31" t="s">
        <v>14</v>
      </c>
      <c r="C54" s="13" t="s">
        <v>24</v>
      </c>
      <c r="D54" s="13" t="s">
        <v>8</v>
      </c>
      <c r="E54" s="14">
        <v>1</v>
      </c>
      <c r="F54" s="15">
        <v>2</v>
      </c>
      <c r="G54" s="15">
        <v>3</v>
      </c>
      <c r="H54" s="15">
        <v>4</v>
      </c>
      <c r="I54" s="15">
        <v>5</v>
      </c>
      <c r="J54" s="15">
        <v>6</v>
      </c>
      <c r="K54" s="15">
        <v>7</v>
      </c>
      <c r="L54" s="16" t="s">
        <v>9</v>
      </c>
      <c r="M54" s="27" t="s">
        <v>10</v>
      </c>
      <c r="N54" s="28"/>
    </row>
    <row r="55" spans="2:14" ht="18" customHeight="1" thickBot="1">
      <c r="B55" s="29"/>
      <c r="C55" s="17"/>
      <c r="D55" s="17" t="e">
        <f>VLOOKUP(C55,'Ｂクラス参加チーム'!$B$2:$C$68,2,0)</f>
        <v>#N/A</v>
      </c>
      <c r="E55" s="10"/>
      <c r="F55" s="11"/>
      <c r="G55" s="11"/>
      <c r="H55" s="11"/>
      <c r="I55" s="11"/>
      <c r="J55" s="11"/>
      <c r="K55" s="11"/>
      <c r="L55" s="18">
        <f>SUM(E55:K55)</f>
        <v>0</v>
      </c>
      <c r="M55" s="23"/>
      <c r="N55" s="24"/>
    </row>
    <row r="56" spans="2:14" ht="18" customHeight="1" thickBot="1">
      <c r="B56" s="30"/>
      <c r="C56" s="19"/>
      <c r="D56" s="68" t="e">
        <f>VLOOKUP(C56,'Ｂクラス参加チーム'!$B$2:$C$66,2,0)</f>
        <v>#N/A</v>
      </c>
      <c r="E56" s="20"/>
      <c r="F56" s="21"/>
      <c r="G56" s="21"/>
      <c r="H56" s="21"/>
      <c r="I56" s="21"/>
      <c r="J56" s="21"/>
      <c r="K56" s="21"/>
      <c r="L56" s="22">
        <f>SUM(E56:K56)</f>
        <v>0</v>
      </c>
      <c r="M56" s="25"/>
      <c r="N56" s="26"/>
    </row>
    <row r="57" ht="18" customHeight="1" thickTop="1"/>
    <row r="58" ht="18" customHeight="1"/>
    <row r="59" ht="18" customHeight="1" thickBot="1"/>
    <row r="60" spans="2:14" ht="18" customHeight="1" thickBot="1" thickTop="1">
      <c r="B60" s="31" t="s">
        <v>14</v>
      </c>
      <c r="C60" s="13" t="s">
        <v>24</v>
      </c>
      <c r="D60" s="13" t="s">
        <v>8</v>
      </c>
      <c r="E60" s="14">
        <v>1</v>
      </c>
      <c r="F60" s="15">
        <v>2</v>
      </c>
      <c r="G60" s="15">
        <v>3</v>
      </c>
      <c r="H60" s="15">
        <v>4</v>
      </c>
      <c r="I60" s="15">
        <v>5</v>
      </c>
      <c r="J60" s="15">
        <v>6</v>
      </c>
      <c r="K60" s="15">
        <v>7</v>
      </c>
      <c r="L60" s="16" t="s">
        <v>9</v>
      </c>
      <c r="M60" s="27" t="s">
        <v>10</v>
      </c>
      <c r="N60" s="28"/>
    </row>
    <row r="61" spans="2:14" ht="18" customHeight="1" thickBot="1">
      <c r="B61" s="29"/>
      <c r="C61" s="17"/>
      <c r="D61" s="17" t="e">
        <f>VLOOKUP(C61,'Ｂクラス参加チーム'!$B$2:$C$66,2,0)</f>
        <v>#N/A</v>
      </c>
      <c r="E61" s="10"/>
      <c r="F61" s="11"/>
      <c r="G61" s="11"/>
      <c r="H61" s="11"/>
      <c r="I61" s="11"/>
      <c r="J61" s="11"/>
      <c r="K61" s="11"/>
      <c r="L61" s="18">
        <f>SUM(E61:K61)</f>
        <v>0</v>
      </c>
      <c r="M61" s="23"/>
      <c r="N61" s="24"/>
    </row>
    <row r="62" spans="2:14" ht="18" customHeight="1" thickBot="1">
      <c r="B62" s="30"/>
      <c r="C62" s="19"/>
      <c r="D62" s="68" t="e">
        <f>VLOOKUP(C62,'Ｂクラス参加チーム'!$B$2:$C$66,2,0)</f>
        <v>#N/A</v>
      </c>
      <c r="E62" s="20"/>
      <c r="F62" s="21"/>
      <c r="G62" s="21"/>
      <c r="H62" s="21"/>
      <c r="I62" s="21"/>
      <c r="J62" s="21"/>
      <c r="K62" s="21"/>
      <c r="L62" s="22">
        <f>SUM(E62:K62)</f>
        <v>0</v>
      </c>
      <c r="M62" s="25"/>
      <c r="N62" s="26"/>
    </row>
    <row r="63" ht="18" customHeight="1" thickTop="1"/>
    <row r="64" ht="18" customHeight="1"/>
    <row r="65" ht="18" customHeight="1" thickBot="1"/>
    <row r="66" spans="2:14" ht="18" customHeight="1" thickBot="1" thickTop="1">
      <c r="B66" s="31" t="s">
        <v>14</v>
      </c>
      <c r="C66" s="13" t="s">
        <v>24</v>
      </c>
      <c r="D66" s="13" t="s">
        <v>8</v>
      </c>
      <c r="E66" s="14">
        <v>1</v>
      </c>
      <c r="F66" s="15">
        <v>2</v>
      </c>
      <c r="G66" s="15">
        <v>3</v>
      </c>
      <c r="H66" s="15">
        <v>4</v>
      </c>
      <c r="I66" s="15">
        <v>5</v>
      </c>
      <c r="J66" s="15">
        <v>6</v>
      </c>
      <c r="K66" s="15">
        <v>7</v>
      </c>
      <c r="L66" s="16" t="s">
        <v>9</v>
      </c>
      <c r="M66" s="27" t="s">
        <v>10</v>
      </c>
      <c r="N66" s="28"/>
    </row>
    <row r="67" spans="2:14" ht="18" customHeight="1" thickBot="1">
      <c r="B67" s="63"/>
      <c r="C67" s="17"/>
      <c r="D67" s="17" t="e">
        <f>VLOOKUP(C67,'Ｂクラス参加チーム'!$B$2:$C$66,2,0)</f>
        <v>#N/A</v>
      </c>
      <c r="E67" s="10"/>
      <c r="F67" s="11"/>
      <c r="G67" s="11"/>
      <c r="H67" s="11"/>
      <c r="I67" s="11"/>
      <c r="J67" s="11"/>
      <c r="K67" s="11"/>
      <c r="L67" s="18">
        <f>SUM(E67:K67)</f>
        <v>0</v>
      </c>
      <c r="M67" s="23"/>
      <c r="N67" s="24"/>
    </row>
    <row r="68" spans="2:14" ht="18" customHeight="1" thickBot="1">
      <c r="B68" s="30"/>
      <c r="C68" s="19"/>
      <c r="D68" s="68" t="e">
        <f>VLOOKUP(C68,'Ｂクラス参加チーム'!$B$2:$C$66,2,0)</f>
        <v>#N/A</v>
      </c>
      <c r="E68" s="20"/>
      <c r="F68" s="21"/>
      <c r="G68" s="21"/>
      <c r="H68" s="21"/>
      <c r="I68" s="21"/>
      <c r="J68" s="21"/>
      <c r="K68" s="21"/>
      <c r="L68" s="22">
        <f>SUM(E68:K68)</f>
        <v>0</v>
      </c>
      <c r="M68" s="25"/>
      <c r="N68" s="26"/>
    </row>
    <row r="69" ht="18" customHeight="1" thickTop="1"/>
    <row r="70" ht="18" customHeight="1"/>
    <row r="71" ht="18" customHeight="1" thickBot="1"/>
    <row r="72" spans="2:14" ht="18" customHeight="1" thickBot="1" thickTop="1">
      <c r="B72" s="31" t="s">
        <v>14</v>
      </c>
      <c r="C72" s="13" t="s">
        <v>24</v>
      </c>
      <c r="D72" s="13" t="s">
        <v>8</v>
      </c>
      <c r="E72" s="14">
        <v>1</v>
      </c>
      <c r="F72" s="15">
        <v>2</v>
      </c>
      <c r="G72" s="15">
        <v>3</v>
      </c>
      <c r="H72" s="15">
        <v>4</v>
      </c>
      <c r="I72" s="15">
        <v>5</v>
      </c>
      <c r="J72" s="15">
        <v>6</v>
      </c>
      <c r="K72" s="15">
        <v>7</v>
      </c>
      <c r="L72" s="16" t="s">
        <v>9</v>
      </c>
      <c r="M72" s="27" t="s">
        <v>10</v>
      </c>
      <c r="N72" s="28"/>
    </row>
    <row r="73" spans="2:14" ht="18" customHeight="1" thickBot="1">
      <c r="B73" s="29"/>
      <c r="C73" s="17"/>
      <c r="D73" s="17" t="e">
        <f>VLOOKUP(C73,'Ｂクラス参加チーム'!$B$2:$C$66,2,0)</f>
        <v>#N/A</v>
      </c>
      <c r="E73" s="10"/>
      <c r="F73" s="11"/>
      <c r="G73" s="11"/>
      <c r="H73" s="11"/>
      <c r="I73" s="11"/>
      <c r="J73" s="11"/>
      <c r="K73" s="11"/>
      <c r="L73" s="18">
        <f>SUM(E73:K73)</f>
        <v>0</v>
      </c>
      <c r="M73" s="23"/>
      <c r="N73" s="24"/>
    </row>
    <row r="74" spans="2:14" ht="18" customHeight="1" thickBot="1">
      <c r="B74" s="30"/>
      <c r="C74" s="19"/>
      <c r="D74" s="68" t="e">
        <f>VLOOKUP(C74,'Ｂクラス参加チーム'!$B$2:$C$66,2,0)</f>
        <v>#N/A</v>
      </c>
      <c r="E74" s="20"/>
      <c r="F74" s="21"/>
      <c r="G74" s="21"/>
      <c r="H74" s="21"/>
      <c r="I74" s="21"/>
      <c r="J74" s="21"/>
      <c r="K74" s="21"/>
      <c r="L74" s="22">
        <f>SUM(E74:K74)</f>
        <v>0</v>
      </c>
      <c r="M74" s="25"/>
      <c r="N74" s="26"/>
    </row>
    <row r="75" ht="18" customHeight="1" thickTop="1"/>
    <row r="76" ht="18" customHeight="1"/>
    <row r="77" ht="18" customHeight="1" thickBot="1"/>
    <row r="78" spans="2:14" ht="18" customHeight="1" thickBot="1" thickTop="1">
      <c r="B78" s="31" t="s">
        <v>14</v>
      </c>
      <c r="C78" s="13" t="s">
        <v>24</v>
      </c>
      <c r="D78" s="13" t="s">
        <v>8</v>
      </c>
      <c r="E78" s="14">
        <v>1</v>
      </c>
      <c r="F78" s="15">
        <v>2</v>
      </c>
      <c r="G78" s="15">
        <v>3</v>
      </c>
      <c r="H78" s="15">
        <v>4</v>
      </c>
      <c r="I78" s="15">
        <v>5</v>
      </c>
      <c r="J78" s="15">
        <v>6</v>
      </c>
      <c r="K78" s="15">
        <v>7</v>
      </c>
      <c r="L78" s="16" t="s">
        <v>9</v>
      </c>
      <c r="M78" s="27" t="s">
        <v>10</v>
      </c>
      <c r="N78" s="28"/>
    </row>
    <row r="79" spans="2:14" ht="18" customHeight="1" thickBot="1">
      <c r="B79" s="63"/>
      <c r="C79" s="17"/>
      <c r="D79" s="17" t="e">
        <f>VLOOKUP(C79,'Ｂクラス参加チーム'!$B$2:$C$66,2,0)</f>
        <v>#N/A</v>
      </c>
      <c r="E79" s="10"/>
      <c r="F79" s="11"/>
      <c r="G79" s="11"/>
      <c r="H79" s="11"/>
      <c r="I79" s="11"/>
      <c r="J79" s="11"/>
      <c r="K79" s="11"/>
      <c r="L79" s="18">
        <f>SUM(E79:K79)</f>
        <v>0</v>
      </c>
      <c r="M79" s="23"/>
      <c r="N79" s="24"/>
    </row>
    <row r="80" spans="2:14" ht="15" thickBot="1">
      <c r="B80" s="30"/>
      <c r="C80" s="19"/>
      <c r="D80" s="68" t="e">
        <f>VLOOKUP(C80,'Ｂクラス参加チーム'!$B$2:$C$66,2,0)</f>
        <v>#N/A</v>
      </c>
      <c r="E80" s="20"/>
      <c r="F80" s="21"/>
      <c r="G80" s="21"/>
      <c r="H80" s="21"/>
      <c r="I80" s="21"/>
      <c r="J80" s="21"/>
      <c r="K80" s="21"/>
      <c r="L80" s="22">
        <f>SUM(E80:K80)</f>
        <v>0</v>
      </c>
      <c r="M80" s="25"/>
      <c r="N80" s="26"/>
    </row>
    <row r="81" ht="14.25" thickTop="1"/>
    <row r="84" ht="14.25" thickBot="1"/>
    <row r="85" spans="2:14" ht="15" thickBot="1" thickTop="1">
      <c r="B85" s="31" t="s">
        <v>14</v>
      </c>
      <c r="C85" s="13" t="s">
        <v>24</v>
      </c>
      <c r="D85" s="13" t="s">
        <v>8</v>
      </c>
      <c r="E85" s="14">
        <v>1</v>
      </c>
      <c r="F85" s="15">
        <v>2</v>
      </c>
      <c r="G85" s="15">
        <v>3</v>
      </c>
      <c r="H85" s="15">
        <v>4</v>
      </c>
      <c r="I85" s="15">
        <v>5</v>
      </c>
      <c r="J85" s="15">
        <v>6</v>
      </c>
      <c r="K85" s="15">
        <v>7</v>
      </c>
      <c r="L85" s="16" t="s">
        <v>9</v>
      </c>
      <c r="M85" s="27" t="s">
        <v>10</v>
      </c>
      <c r="N85" s="28"/>
    </row>
    <row r="86" spans="2:14" ht="15" thickBot="1">
      <c r="B86" s="29"/>
      <c r="C86" s="17"/>
      <c r="D86" s="17" t="e">
        <f>VLOOKUP(C86,'Ｂクラス参加チーム'!$B$2:$C$66,2,0)</f>
        <v>#N/A</v>
      </c>
      <c r="E86" s="10"/>
      <c r="F86" s="11"/>
      <c r="G86" s="11"/>
      <c r="H86" s="11"/>
      <c r="I86" s="11"/>
      <c r="J86" s="11"/>
      <c r="K86" s="11"/>
      <c r="L86" s="18">
        <f>SUM(E86:K86)</f>
        <v>0</v>
      </c>
      <c r="M86" s="23"/>
      <c r="N86" s="24"/>
    </row>
    <row r="87" spans="2:14" ht="15" thickBot="1">
      <c r="B87" s="30"/>
      <c r="C87" s="19"/>
      <c r="D87" s="68" t="e">
        <f>VLOOKUP(C87,'Ｂクラス参加チーム'!$B$2:$C$66,2,0)</f>
        <v>#N/A</v>
      </c>
      <c r="E87" s="20"/>
      <c r="F87" s="21"/>
      <c r="G87" s="21"/>
      <c r="H87" s="21"/>
      <c r="I87" s="21"/>
      <c r="J87" s="21"/>
      <c r="K87" s="21"/>
      <c r="L87" s="22">
        <f>SUM(E87:K87)</f>
        <v>0</v>
      </c>
      <c r="M87" s="25"/>
      <c r="N87" s="26"/>
    </row>
    <row r="88" ht="14.25" thickTop="1"/>
    <row r="90" ht="14.25" thickBot="1"/>
    <row r="91" spans="2:14" ht="15" thickBot="1" thickTop="1">
      <c r="B91" s="31" t="s">
        <v>14</v>
      </c>
      <c r="C91" s="13" t="s">
        <v>24</v>
      </c>
      <c r="D91" s="13" t="s">
        <v>8</v>
      </c>
      <c r="E91" s="14">
        <v>1</v>
      </c>
      <c r="F91" s="15">
        <v>2</v>
      </c>
      <c r="G91" s="15">
        <v>3</v>
      </c>
      <c r="H91" s="15">
        <v>4</v>
      </c>
      <c r="I91" s="15">
        <v>5</v>
      </c>
      <c r="J91" s="15">
        <v>6</v>
      </c>
      <c r="K91" s="15">
        <v>7</v>
      </c>
      <c r="L91" s="16" t="s">
        <v>9</v>
      </c>
      <c r="M91" s="27" t="s">
        <v>10</v>
      </c>
      <c r="N91" s="28"/>
    </row>
    <row r="92" spans="2:14" ht="15" thickBot="1">
      <c r="B92" s="63"/>
      <c r="C92" s="17"/>
      <c r="D92" s="17" t="e">
        <f>VLOOKUP(C92,'Ｂクラス参加チーム'!$B$2:$C$66,2,0)</f>
        <v>#N/A</v>
      </c>
      <c r="E92" s="10"/>
      <c r="F92" s="11"/>
      <c r="G92" s="11"/>
      <c r="H92" s="11"/>
      <c r="I92" s="11"/>
      <c r="J92" s="11"/>
      <c r="K92" s="11"/>
      <c r="L92" s="18">
        <f>SUM(E92:K92)</f>
        <v>0</v>
      </c>
      <c r="M92" s="23"/>
      <c r="N92" s="24"/>
    </row>
    <row r="93" spans="2:14" ht="15" thickBot="1">
      <c r="B93" s="30"/>
      <c r="C93" s="19"/>
      <c r="D93" s="68" t="e">
        <f>VLOOKUP(C93,'Ｂクラス参加チーム'!$B$2:$C$66,2,0)</f>
        <v>#N/A</v>
      </c>
      <c r="E93" s="20"/>
      <c r="F93" s="21"/>
      <c r="G93" s="21"/>
      <c r="H93" s="21"/>
      <c r="I93" s="21"/>
      <c r="J93" s="21"/>
      <c r="K93" s="21"/>
      <c r="L93" s="22">
        <f>SUM(E93:K93)</f>
        <v>0</v>
      </c>
      <c r="M93" s="25"/>
      <c r="N93" s="26"/>
    </row>
    <row r="94" ht="14.25" thickTop="1"/>
    <row r="96" ht="14.25" thickBot="1"/>
    <row r="97" spans="2:14" ht="15" thickBot="1" thickTop="1">
      <c r="B97" s="31" t="s">
        <v>14</v>
      </c>
      <c r="C97" s="13" t="s">
        <v>24</v>
      </c>
      <c r="D97" s="13" t="s">
        <v>8</v>
      </c>
      <c r="E97" s="14">
        <v>1</v>
      </c>
      <c r="F97" s="15">
        <v>2</v>
      </c>
      <c r="G97" s="15">
        <v>3</v>
      </c>
      <c r="H97" s="15">
        <v>4</v>
      </c>
      <c r="I97" s="15">
        <v>5</v>
      </c>
      <c r="J97" s="15">
        <v>6</v>
      </c>
      <c r="K97" s="15">
        <v>7</v>
      </c>
      <c r="L97" s="16" t="s">
        <v>9</v>
      </c>
      <c r="M97" s="27" t="s">
        <v>10</v>
      </c>
      <c r="N97" s="28"/>
    </row>
    <row r="98" spans="2:14" ht="15" thickBot="1">
      <c r="B98" s="29"/>
      <c r="C98" s="17"/>
      <c r="D98" s="17" t="e">
        <f>VLOOKUP(C98,'Ｂクラス参加チーム'!$B$2:$C$66,2,0)</f>
        <v>#N/A</v>
      </c>
      <c r="E98" s="10"/>
      <c r="F98" s="11"/>
      <c r="G98" s="11"/>
      <c r="H98" s="11"/>
      <c r="I98" s="11"/>
      <c r="J98" s="11"/>
      <c r="K98" s="11"/>
      <c r="L98" s="18">
        <f>SUM(E98:K98)</f>
        <v>0</v>
      </c>
      <c r="M98" s="23"/>
      <c r="N98" s="24"/>
    </row>
    <row r="99" spans="2:14" ht="15" thickBot="1">
      <c r="B99" s="30"/>
      <c r="C99" s="19"/>
      <c r="D99" s="68" t="e">
        <f>VLOOKUP(C99,'Ｂクラス参加チーム'!$B$2:$C$66,2,0)</f>
        <v>#N/A</v>
      </c>
      <c r="E99" s="20"/>
      <c r="F99" s="21"/>
      <c r="G99" s="21"/>
      <c r="H99" s="21"/>
      <c r="I99" s="21"/>
      <c r="J99" s="21"/>
      <c r="K99" s="21"/>
      <c r="L99" s="22">
        <f>SUM(E99:K99)</f>
        <v>0</v>
      </c>
      <c r="M99" s="25"/>
      <c r="N99" s="26"/>
    </row>
    <row r="100" ht="14.25" thickTop="1"/>
    <row r="103" ht="14.25" thickBot="1">
      <c r="D103" s="12"/>
    </row>
    <row r="104" spans="2:14" ht="15" thickBot="1" thickTop="1">
      <c r="B104" s="31" t="s">
        <v>14</v>
      </c>
      <c r="C104" s="13" t="s">
        <v>24</v>
      </c>
      <c r="D104" s="13" t="s">
        <v>8</v>
      </c>
      <c r="E104" s="14">
        <v>1</v>
      </c>
      <c r="F104" s="15">
        <v>2</v>
      </c>
      <c r="G104" s="15">
        <v>3</v>
      </c>
      <c r="H104" s="15">
        <v>4</v>
      </c>
      <c r="I104" s="15">
        <v>5</v>
      </c>
      <c r="J104" s="15">
        <v>6</v>
      </c>
      <c r="K104" s="15">
        <v>7</v>
      </c>
      <c r="L104" s="16" t="s">
        <v>9</v>
      </c>
      <c r="M104" s="27" t="s">
        <v>10</v>
      </c>
      <c r="N104" s="28"/>
    </row>
    <row r="105" spans="2:14" ht="15" thickBot="1">
      <c r="B105" s="29"/>
      <c r="C105" s="17"/>
      <c r="D105" s="17" t="e">
        <f>VLOOKUP(C105,'Ｂクラス参加チーム'!$B$2:$C$66,2,0)</f>
        <v>#N/A</v>
      </c>
      <c r="E105" s="10"/>
      <c r="F105" s="11"/>
      <c r="G105" s="11"/>
      <c r="H105" s="11"/>
      <c r="I105" s="11"/>
      <c r="J105" s="11"/>
      <c r="K105" s="11"/>
      <c r="L105" s="18">
        <f>SUM(E105:K105)</f>
        <v>0</v>
      </c>
      <c r="M105" s="23"/>
      <c r="N105" s="24"/>
    </row>
    <row r="106" spans="2:14" ht="15" thickBot="1">
      <c r="B106" s="30"/>
      <c r="C106" s="19"/>
      <c r="D106" s="68" t="e">
        <f>VLOOKUP(C106,'Ｂクラス参加チーム'!$B$2:$C$66,2,0)</f>
        <v>#N/A</v>
      </c>
      <c r="E106" s="20"/>
      <c r="F106" s="21"/>
      <c r="G106" s="21"/>
      <c r="H106" s="21"/>
      <c r="I106" s="21"/>
      <c r="J106" s="21"/>
      <c r="K106" s="21"/>
      <c r="L106" s="22">
        <f>SUM(E106:K106)</f>
        <v>0</v>
      </c>
      <c r="M106" s="25"/>
      <c r="N106" s="26"/>
    </row>
    <row r="107" ht="14.25" thickTop="1"/>
    <row r="110" ht="14.25" thickBot="1"/>
    <row r="111" spans="2:14" ht="15" thickBot="1" thickTop="1">
      <c r="B111" s="31" t="s">
        <v>14</v>
      </c>
      <c r="C111" s="13" t="s">
        <v>24</v>
      </c>
      <c r="D111" s="13" t="s">
        <v>8</v>
      </c>
      <c r="E111" s="14">
        <v>1</v>
      </c>
      <c r="F111" s="15">
        <v>2</v>
      </c>
      <c r="G111" s="15">
        <v>3</v>
      </c>
      <c r="H111" s="15">
        <v>4</v>
      </c>
      <c r="I111" s="15">
        <v>5</v>
      </c>
      <c r="J111" s="15">
        <v>6</v>
      </c>
      <c r="K111" s="15">
        <v>7</v>
      </c>
      <c r="L111" s="16" t="s">
        <v>9</v>
      </c>
      <c r="M111" s="27" t="s">
        <v>10</v>
      </c>
      <c r="N111" s="28"/>
    </row>
    <row r="112" spans="2:14" ht="15" thickBot="1">
      <c r="B112" s="29"/>
      <c r="C112" s="17"/>
      <c r="D112" s="17" t="e">
        <f>VLOOKUP(C112,'Ｂクラス参加チーム'!$B$2:$C$66,2,0)</f>
        <v>#N/A</v>
      </c>
      <c r="E112" s="10"/>
      <c r="F112" s="11"/>
      <c r="G112" s="11"/>
      <c r="H112" s="11"/>
      <c r="I112" s="11"/>
      <c r="J112" s="11"/>
      <c r="K112" s="11"/>
      <c r="L112" s="18">
        <f>SUM(E112:K112)</f>
        <v>0</v>
      </c>
      <c r="M112" s="23"/>
      <c r="N112" s="24"/>
    </row>
    <row r="113" spans="2:14" ht="15" thickBot="1">
      <c r="B113" s="30"/>
      <c r="C113" s="19"/>
      <c r="D113" s="68" t="e">
        <f>VLOOKUP(C113,'Ｂクラス参加チーム'!$B$2:$C$66,2,0)</f>
        <v>#N/A</v>
      </c>
      <c r="E113" s="20"/>
      <c r="F113" s="21"/>
      <c r="G113" s="21"/>
      <c r="H113" s="21"/>
      <c r="I113" s="21"/>
      <c r="J113" s="21"/>
      <c r="K113" s="21"/>
      <c r="L113" s="22">
        <f>SUM(E113:K113)</f>
        <v>0</v>
      </c>
      <c r="M113" s="25"/>
      <c r="N113" s="26"/>
    </row>
    <row r="114" ht="14.25" thickTop="1"/>
    <row r="117" ht="14.25" thickBot="1"/>
    <row r="118" spans="2:14" ht="15" thickBot="1" thickTop="1">
      <c r="B118" s="31" t="s">
        <v>14</v>
      </c>
      <c r="C118" s="13" t="s">
        <v>24</v>
      </c>
      <c r="D118" s="13" t="s">
        <v>8</v>
      </c>
      <c r="E118" s="14">
        <v>1</v>
      </c>
      <c r="F118" s="15">
        <v>2</v>
      </c>
      <c r="G118" s="15">
        <v>3</v>
      </c>
      <c r="H118" s="15">
        <v>4</v>
      </c>
      <c r="I118" s="15">
        <v>5</v>
      </c>
      <c r="J118" s="15">
        <v>6</v>
      </c>
      <c r="K118" s="15">
        <v>7</v>
      </c>
      <c r="L118" s="16" t="s">
        <v>9</v>
      </c>
      <c r="M118" s="27" t="s">
        <v>10</v>
      </c>
      <c r="N118" s="28"/>
    </row>
    <row r="119" spans="2:14" ht="15" thickBot="1">
      <c r="B119" s="63"/>
      <c r="C119" s="17"/>
      <c r="D119" s="17" t="e">
        <f>VLOOKUP(C119,'Ｂクラス参加チーム'!$B$2:$C$66,2,0)</f>
        <v>#N/A</v>
      </c>
      <c r="E119" s="10"/>
      <c r="F119" s="11"/>
      <c r="G119" s="11"/>
      <c r="H119" s="11"/>
      <c r="I119" s="11"/>
      <c r="J119" s="11"/>
      <c r="K119" s="11"/>
      <c r="L119" s="18">
        <f>SUM(E119:K119)</f>
        <v>0</v>
      </c>
      <c r="M119" s="23"/>
      <c r="N119" s="24"/>
    </row>
    <row r="120" spans="2:14" ht="15" thickBot="1">
      <c r="B120" s="30"/>
      <c r="C120" s="19"/>
      <c r="D120" s="68" t="e">
        <f>VLOOKUP(C120,'Ｂクラス参加チーム'!$B$2:$C$66,2,0)</f>
        <v>#N/A</v>
      </c>
      <c r="E120" s="20"/>
      <c r="F120" s="21"/>
      <c r="G120" s="21"/>
      <c r="H120" s="21"/>
      <c r="I120" s="21"/>
      <c r="J120" s="21"/>
      <c r="K120" s="21"/>
      <c r="L120" s="22">
        <f>SUM(E120:K120)</f>
        <v>0</v>
      </c>
      <c r="M120" s="25"/>
      <c r="N120" s="26"/>
    </row>
    <row r="121" ht="14.25" thickTop="1"/>
    <row r="124" ht="14.25" thickBot="1"/>
    <row r="125" spans="2:14" ht="15" thickBot="1" thickTop="1">
      <c r="B125" s="31" t="s">
        <v>14</v>
      </c>
      <c r="C125" s="13" t="s">
        <v>24</v>
      </c>
      <c r="D125" s="13" t="s">
        <v>8</v>
      </c>
      <c r="E125" s="14">
        <v>1</v>
      </c>
      <c r="F125" s="15">
        <v>2</v>
      </c>
      <c r="G125" s="15">
        <v>3</v>
      </c>
      <c r="H125" s="15">
        <v>4</v>
      </c>
      <c r="I125" s="15">
        <v>5</v>
      </c>
      <c r="J125" s="15">
        <v>6</v>
      </c>
      <c r="K125" s="15">
        <v>7</v>
      </c>
      <c r="L125" s="16" t="s">
        <v>9</v>
      </c>
      <c r="M125" s="27" t="s">
        <v>10</v>
      </c>
      <c r="N125" s="28"/>
    </row>
    <row r="126" spans="2:14" ht="15" thickBot="1">
      <c r="B126" s="63"/>
      <c r="C126" s="17"/>
      <c r="D126" s="17" t="e">
        <f>VLOOKUP(C126,'Ｂクラス参加チーム'!$B$2:$C$66,2,0)</f>
        <v>#N/A</v>
      </c>
      <c r="E126" s="10"/>
      <c r="F126" s="11"/>
      <c r="G126" s="11"/>
      <c r="H126" s="11"/>
      <c r="I126" s="11"/>
      <c r="J126" s="11"/>
      <c r="K126" s="11"/>
      <c r="L126" s="18">
        <f>SUM(E126:K126)</f>
        <v>0</v>
      </c>
      <c r="M126" s="23"/>
      <c r="N126" s="24"/>
    </row>
    <row r="127" spans="2:14" ht="15" thickBot="1">
      <c r="B127" s="30"/>
      <c r="C127" s="19"/>
      <c r="D127" s="68" t="e">
        <f>VLOOKUP(C127,'Ｂクラス参加チーム'!$B$2:$C$66,2,0)</f>
        <v>#N/A</v>
      </c>
      <c r="E127" s="20"/>
      <c r="F127" s="21"/>
      <c r="G127" s="21"/>
      <c r="H127" s="21"/>
      <c r="I127" s="21"/>
      <c r="J127" s="21"/>
      <c r="K127" s="21"/>
      <c r="L127" s="22">
        <f>SUM(E127:K127)</f>
        <v>0</v>
      </c>
      <c r="M127" s="25"/>
      <c r="N127" s="26"/>
    </row>
    <row r="128" ht="14.25" thickTop="1"/>
    <row r="130" ht="14.25" thickBot="1"/>
    <row r="131" spans="2:14" ht="15" thickBot="1" thickTop="1">
      <c r="B131" s="31" t="s">
        <v>14</v>
      </c>
      <c r="C131" s="13" t="s">
        <v>24</v>
      </c>
      <c r="D131" s="13" t="s">
        <v>8</v>
      </c>
      <c r="E131" s="14">
        <v>1</v>
      </c>
      <c r="F131" s="15">
        <v>2</v>
      </c>
      <c r="G131" s="15">
        <v>3</v>
      </c>
      <c r="H131" s="15">
        <v>4</v>
      </c>
      <c r="I131" s="15">
        <v>5</v>
      </c>
      <c r="J131" s="15">
        <v>6</v>
      </c>
      <c r="K131" s="15">
        <v>7</v>
      </c>
      <c r="L131" s="16" t="s">
        <v>9</v>
      </c>
      <c r="M131" s="27" t="s">
        <v>10</v>
      </c>
      <c r="N131" s="28"/>
    </row>
    <row r="132" spans="2:14" ht="15" thickBot="1">
      <c r="B132" s="29"/>
      <c r="C132" s="17"/>
      <c r="D132" s="17" t="e">
        <f>VLOOKUP(C132,'Ｂクラス参加チーム'!$B$2:$C$66,2,0)</f>
        <v>#N/A</v>
      </c>
      <c r="E132" s="10"/>
      <c r="F132" s="11"/>
      <c r="G132" s="11"/>
      <c r="H132" s="11"/>
      <c r="I132" s="11"/>
      <c r="J132" s="11"/>
      <c r="K132" s="11"/>
      <c r="L132" s="18">
        <f>SUM(E132:K132)</f>
        <v>0</v>
      </c>
      <c r="M132" s="23"/>
      <c r="N132" s="24"/>
    </row>
    <row r="133" spans="2:14" ht="15" thickBot="1">
      <c r="B133" s="30"/>
      <c r="C133" s="19"/>
      <c r="D133" s="68" t="e">
        <f>VLOOKUP(C133,'Ｂクラス参加チーム'!$B$2:$C$66,2,0)</f>
        <v>#N/A</v>
      </c>
      <c r="E133" s="20"/>
      <c r="F133" s="21"/>
      <c r="G133" s="21"/>
      <c r="H133" s="21"/>
      <c r="I133" s="21"/>
      <c r="J133" s="21"/>
      <c r="K133" s="21"/>
      <c r="L133" s="22">
        <f>SUM(E133:K133)</f>
        <v>0</v>
      </c>
      <c r="M133" s="25"/>
      <c r="N133" s="26"/>
    </row>
    <row r="134" ht="14.25" thickTop="1"/>
    <row r="136" ht="14.25" thickBot="1"/>
    <row r="137" spans="2:14" ht="15" thickBot="1" thickTop="1">
      <c r="B137" s="31" t="s">
        <v>14</v>
      </c>
      <c r="C137" s="13" t="s">
        <v>24</v>
      </c>
      <c r="D137" s="13" t="s">
        <v>8</v>
      </c>
      <c r="E137" s="14">
        <v>1</v>
      </c>
      <c r="F137" s="15">
        <v>2</v>
      </c>
      <c r="G137" s="15">
        <v>3</v>
      </c>
      <c r="H137" s="15">
        <v>4</v>
      </c>
      <c r="I137" s="15">
        <v>5</v>
      </c>
      <c r="J137" s="15">
        <v>6</v>
      </c>
      <c r="K137" s="15">
        <v>7</v>
      </c>
      <c r="L137" s="16" t="s">
        <v>9</v>
      </c>
      <c r="M137" s="27" t="s">
        <v>10</v>
      </c>
      <c r="N137" s="28"/>
    </row>
    <row r="138" spans="2:14" ht="15" thickBot="1">
      <c r="B138" s="29"/>
      <c r="C138" s="17"/>
      <c r="D138" s="17" t="e">
        <f>VLOOKUP(C138,'Ｂクラス参加チーム'!$B$2:$C$66,2,0)</f>
        <v>#N/A</v>
      </c>
      <c r="E138" s="10"/>
      <c r="F138" s="11"/>
      <c r="G138" s="11"/>
      <c r="H138" s="11"/>
      <c r="I138" s="11"/>
      <c r="J138" s="11"/>
      <c r="K138" s="11"/>
      <c r="L138" s="18">
        <f>SUM(E138:K138)</f>
        <v>0</v>
      </c>
      <c r="M138" s="23"/>
      <c r="N138" s="24"/>
    </row>
    <row r="139" spans="2:14" ht="15" thickBot="1">
      <c r="B139" s="30"/>
      <c r="C139" s="19"/>
      <c r="D139" s="68" t="e">
        <f>VLOOKUP(C139,'Ｂクラス参加チーム'!$B$2:$C$66,2,0)</f>
        <v>#N/A</v>
      </c>
      <c r="E139" s="20"/>
      <c r="F139" s="21"/>
      <c r="G139" s="21"/>
      <c r="H139" s="21"/>
      <c r="I139" s="21"/>
      <c r="J139" s="21"/>
      <c r="K139" s="21"/>
      <c r="L139" s="22">
        <f>SUM(E139:K139)</f>
        <v>0</v>
      </c>
      <c r="M139" s="25"/>
      <c r="N139" s="26"/>
    </row>
    <row r="140" ht="14.25" thickTop="1"/>
    <row r="142" ht="14.25" thickBot="1"/>
    <row r="143" spans="2:14" ht="15" thickBot="1" thickTop="1">
      <c r="B143" s="31" t="s">
        <v>14</v>
      </c>
      <c r="C143" s="13" t="s">
        <v>24</v>
      </c>
      <c r="D143" s="13" t="s">
        <v>8</v>
      </c>
      <c r="E143" s="14">
        <v>1</v>
      </c>
      <c r="F143" s="15">
        <v>2</v>
      </c>
      <c r="G143" s="15">
        <v>3</v>
      </c>
      <c r="H143" s="15">
        <v>4</v>
      </c>
      <c r="I143" s="15">
        <v>5</v>
      </c>
      <c r="J143" s="15">
        <v>6</v>
      </c>
      <c r="K143" s="15">
        <v>7</v>
      </c>
      <c r="L143" s="16" t="s">
        <v>9</v>
      </c>
      <c r="M143" s="27" t="s">
        <v>10</v>
      </c>
      <c r="N143" s="28"/>
    </row>
    <row r="144" spans="2:14" ht="15" thickBot="1">
      <c r="B144" s="29"/>
      <c r="C144" s="17"/>
      <c r="D144" s="17" t="e">
        <f>VLOOKUP(C144,'Ｂクラス参加チーム'!$B$2:$C$66,2,0)</f>
        <v>#N/A</v>
      </c>
      <c r="E144" s="10"/>
      <c r="F144" s="11"/>
      <c r="G144" s="11"/>
      <c r="H144" s="11"/>
      <c r="I144" s="11"/>
      <c r="J144" s="11"/>
      <c r="K144" s="11"/>
      <c r="L144" s="18">
        <f>SUM(E144:K144)</f>
        <v>0</v>
      </c>
      <c r="M144" s="23"/>
      <c r="N144" s="24"/>
    </row>
    <row r="145" spans="2:14" ht="15" thickBot="1">
      <c r="B145" s="30"/>
      <c r="C145" s="19"/>
      <c r="D145" s="68" t="e">
        <f>VLOOKUP(C145,'Ｂクラス参加チーム'!$B$2:$C$66,2,0)</f>
        <v>#N/A</v>
      </c>
      <c r="E145" s="20"/>
      <c r="F145" s="21"/>
      <c r="G145" s="21"/>
      <c r="H145" s="21"/>
      <c r="I145" s="21"/>
      <c r="J145" s="21"/>
      <c r="K145" s="21"/>
      <c r="L145" s="22">
        <f>SUM(E145:K145)</f>
        <v>0</v>
      </c>
      <c r="M145" s="25"/>
      <c r="N145" s="26"/>
    </row>
    <row r="146" ht="14.25" thickTop="1"/>
    <row r="148" ht="14.25" thickBot="1"/>
    <row r="149" spans="2:14" ht="15" thickBot="1" thickTop="1">
      <c r="B149" s="31" t="s">
        <v>14</v>
      </c>
      <c r="C149" s="13" t="s">
        <v>24</v>
      </c>
      <c r="D149" s="13" t="s">
        <v>8</v>
      </c>
      <c r="E149" s="14">
        <v>1</v>
      </c>
      <c r="F149" s="15">
        <v>2</v>
      </c>
      <c r="G149" s="15">
        <v>3</v>
      </c>
      <c r="H149" s="15">
        <v>4</v>
      </c>
      <c r="I149" s="15">
        <v>5</v>
      </c>
      <c r="J149" s="15">
        <v>6</v>
      </c>
      <c r="K149" s="15">
        <v>7</v>
      </c>
      <c r="L149" s="16" t="s">
        <v>9</v>
      </c>
      <c r="M149" s="27" t="s">
        <v>10</v>
      </c>
      <c r="N149" s="28"/>
    </row>
    <row r="150" spans="2:14" ht="15" thickBot="1">
      <c r="B150" s="63"/>
      <c r="C150" s="17"/>
      <c r="D150" s="17" t="e">
        <f>VLOOKUP(C150,'Ｂクラス参加チーム'!$B$2:$C$66,2,0)</f>
        <v>#N/A</v>
      </c>
      <c r="E150" s="10"/>
      <c r="F150" s="11"/>
      <c r="G150" s="11"/>
      <c r="H150" s="11"/>
      <c r="I150" s="11"/>
      <c r="J150" s="11"/>
      <c r="K150" s="11"/>
      <c r="L150" s="18">
        <f>SUM(E150:K150)</f>
        <v>0</v>
      </c>
      <c r="M150" s="23"/>
      <c r="N150" s="24"/>
    </row>
    <row r="151" spans="2:14" ht="15" thickBot="1">
      <c r="B151" s="30"/>
      <c r="C151" s="19"/>
      <c r="D151" s="68" t="e">
        <f>VLOOKUP(C151,'Ｂクラス参加チーム'!$B$2:$C$66,2,0)</f>
        <v>#N/A</v>
      </c>
      <c r="E151" s="20"/>
      <c r="F151" s="21"/>
      <c r="G151" s="21"/>
      <c r="H151" s="21"/>
      <c r="I151" s="21"/>
      <c r="J151" s="21"/>
      <c r="K151" s="21"/>
      <c r="L151" s="22">
        <f>SUM(E151:K151)</f>
        <v>0</v>
      </c>
      <c r="M151" s="25"/>
      <c r="N151" s="26"/>
    </row>
    <row r="152" ht="14.25" thickTop="1"/>
    <row r="153" ht="14.25" thickBot="1"/>
    <row r="154" spans="2:14" ht="15" thickBot="1" thickTop="1">
      <c r="B154" s="31" t="s">
        <v>14</v>
      </c>
      <c r="C154" s="13" t="s">
        <v>24</v>
      </c>
      <c r="D154" s="13" t="s">
        <v>8</v>
      </c>
      <c r="E154" s="14">
        <v>1</v>
      </c>
      <c r="F154" s="15">
        <v>2</v>
      </c>
      <c r="G154" s="15">
        <v>3</v>
      </c>
      <c r="H154" s="15">
        <v>4</v>
      </c>
      <c r="I154" s="15">
        <v>5</v>
      </c>
      <c r="J154" s="15">
        <v>6</v>
      </c>
      <c r="K154" s="15">
        <v>7</v>
      </c>
      <c r="L154" s="16" t="s">
        <v>9</v>
      </c>
      <c r="M154" s="27" t="s">
        <v>10</v>
      </c>
      <c r="N154" s="28"/>
    </row>
    <row r="155" spans="2:14" ht="15" thickBot="1">
      <c r="B155" s="29"/>
      <c r="C155" s="17"/>
      <c r="D155" s="17" t="e">
        <f>VLOOKUP(C155,'Ｂクラス参加チーム'!$B$2:$C$66,2,0)</f>
        <v>#N/A</v>
      </c>
      <c r="E155" s="10"/>
      <c r="F155" s="11"/>
      <c r="G155" s="11"/>
      <c r="H155" s="11"/>
      <c r="I155" s="11"/>
      <c r="J155" s="11"/>
      <c r="K155" s="11"/>
      <c r="L155" s="18">
        <f>SUM(E155:K155)</f>
        <v>0</v>
      </c>
      <c r="M155" s="23"/>
      <c r="N155" s="24"/>
    </row>
    <row r="156" spans="2:14" ht="15" thickBot="1">
      <c r="B156" s="30"/>
      <c r="C156" s="19"/>
      <c r="D156" s="68" t="e">
        <f>VLOOKUP(C156,'Ｂクラス参加チーム'!$B$2:$C$66,2,0)</f>
        <v>#N/A</v>
      </c>
      <c r="E156" s="20"/>
      <c r="F156" s="21"/>
      <c r="G156" s="21"/>
      <c r="H156" s="21"/>
      <c r="I156" s="21"/>
      <c r="J156" s="21"/>
      <c r="K156" s="21"/>
      <c r="L156" s="22">
        <f>SUM(E156:K156)</f>
        <v>0</v>
      </c>
      <c r="M156" s="25"/>
      <c r="N156" s="26"/>
    </row>
    <row r="157" ht="14.25" thickTop="1"/>
    <row r="158" ht="14.25" thickBot="1"/>
    <row r="159" spans="2:14" ht="15" thickBot="1" thickTop="1">
      <c r="B159" s="31" t="s">
        <v>14</v>
      </c>
      <c r="C159" s="13" t="s">
        <v>24</v>
      </c>
      <c r="D159" s="13" t="s">
        <v>8</v>
      </c>
      <c r="E159" s="14">
        <v>1</v>
      </c>
      <c r="F159" s="15">
        <v>2</v>
      </c>
      <c r="G159" s="15">
        <v>3</v>
      </c>
      <c r="H159" s="15">
        <v>4</v>
      </c>
      <c r="I159" s="15">
        <v>5</v>
      </c>
      <c r="J159" s="15">
        <v>6</v>
      </c>
      <c r="K159" s="15">
        <v>7</v>
      </c>
      <c r="L159" s="16" t="s">
        <v>9</v>
      </c>
      <c r="M159" s="27" t="s">
        <v>10</v>
      </c>
      <c r="N159" s="28"/>
    </row>
    <row r="160" spans="2:14" ht="15" thickBot="1">
      <c r="B160" s="29"/>
      <c r="C160" s="17"/>
      <c r="D160" s="17" t="e">
        <f>VLOOKUP(C160,'Ｂクラス参加チーム'!$B$2:$C$66,2,0)</f>
        <v>#N/A</v>
      </c>
      <c r="E160" s="10"/>
      <c r="F160" s="11"/>
      <c r="G160" s="11"/>
      <c r="H160" s="11"/>
      <c r="I160" s="11"/>
      <c r="J160" s="11"/>
      <c r="K160" s="11"/>
      <c r="L160" s="18">
        <f>SUM(E160:K160)</f>
        <v>0</v>
      </c>
      <c r="M160" s="23"/>
      <c r="N160" s="24"/>
    </row>
    <row r="161" spans="2:14" ht="15" thickBot="1">
      <c r="B161" s="30"/>
      <c r="C161" s="19"/>
      <c r="D161" s="68" t="e">
        <f>VLOOKUP(C161,'Ｂクラス参加チーム'!$B$2:$C$66,2,0)</f>
        <v>#N/A</v>
      </c>
      <c r="E161" s="20"/>
      <c r="F161" s="21"/>
      <c r="G161" s="21"/>
      <c r="H161" s="21"/>
      <c r="I161" s="21"/>
      <c r="J161" s="21"/>
      <c r="K161" s="21"/>
      <c r="L161" s="22">
        <f>SUM(E161:K161)</f>
        <v>0</v>
      </c>
      <c r="M161" s="25"/>
      <c r="N161" s="26"/>
    </row>
    <row r="162" ht="14.25" thickTop="1"/>
    <row r="163" ht="14.25" thickBot="1"/>
    <row r="164" spans="2:14" ht="15" thickBot="1" thickTop="1">
      <c r="B164" s="31" t="s">
        <v>14</v>
      </c>
      <c r="C164" s="13" t="s">
        <v>24</v>
      </c>
      <c r="D164" s="13" t="s">
        <v>8</v>
      </c>
      <c r="E164" s="14">
        <v>1</v>
      </c>
      <c r="F164" s="15">
        <v>2</v>
      </c>
      <c r="G164" s="15">
        <v>3</v>
      </c>
      <c r="H164" s="15">
        <v>4</v>
      </c>
      <c r="I164" s="15">
        <v>5</v>
      </c>
      <c r="J164" s="15">
        <v>6</v>
      </c>
      <c r="K164" s="15">
        <v>7</v>
      </c>
      <c r="L164" s="16" t="s">
        <v>9</v>
      </c>
      <c r="M164" s="27" t="s">
        <v>10</v>
      </c>
      <c r="N164" s="28"/>
    </row>
    <row r="165" spans="2:14" ht="15" thickBot="1">
      <c r="B165" s="29"/>
      <c r="C165" s="17"/>
      <c r="D165" s="17" t="e">
        <f>VLOOKUP(C165,'Ｂクラス参加チーム'!$B$2:$C$66,2,0)</f>
        <v>#N/A</v>
      </c>
      <c r="E165" s="10"/>
      <c r="F165" s="11"/>
      <c r="G165" s="11"/>
      <c r="H165" s="11"/>
      <c r="I165" s="11"/>
      <c r="J165" s="11"/>
      <c r="K165" s="11"/>
      <c r="L165" s="18">
        <f>SUM(E165:K165)</f>
        <v>0</v>
      </c>
      <c r="M165" s="23"/>
      <c r="N165" s="24"/>
    </row>
    <row r="166" spans="2:14" ht="15" thickBot="1">
      <c r="B166" s="30"/>
      <c r="C166" s="19"/>
      <c r="D166" s="68" t="e">
        <f>VLOOKUP(C166,'Ｂクラス参加チーム'!$B$2:$C$66,2,0)</f>
        <v>#N/A</v>
      </c>
      <c r="E166" s="20"/>
      <c r="F166" s="21"/>
      <c r="G166" s="21"/>
      <c r="H166" s="21"/>
      <c r="I166" s="21"/>
      <c r="J166" s="21"/>
      <c r="K166" s="21"/>
      <c r="L166" s="22">
        <f>SUM(E166:K166)</f>
        <v>0</v>
      </c>
      <c r="M166" s="25"/>
      <c r="N166" s="26"/>
    </row>
    <row r="167" ht="14.25" thickTop="1"/>
  </sheetData>
  <mergeCells count="2">
    <mergeCell ref="A2:N2"/>
    <mergeCell ref="K4:M4"/>
  </mergeCells>
  <hyperlinks>
    <hyperlink ref="K4:M4" location="組み合わせ!A1" display="組み合せに戻る"/>
  </hyperlink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0"/>
  <sheetViews>
    <sheetView showGridLines="0" showRowColHeaders="0" workbookViewId="0" topLeftCell="A4">
      <selection activeCell="M20" sqref="M20"/>
    </sheetView>
  </sheetViews>
  <sheetFormatPr defaultColWidth="9.00390625" defaultRowHeight="13.5"/>
  <cols>
    <col min="1" max="1" width="3.125" style="0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99" t="s">
        <v>25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4:14" ht="13.5">
      <c r="D3" t="s">
        <v>17</v>
      </c>
      <c r="N3" s="1"/>
    </row>
    <row r="4" spans="11:13" ht="13.5">
      <c r="K4" s="200" t="s">
        <v>21</v>
      </c>
      <c r="L4" s="201"/>
      <c r="M4" s="202"/>
    </row>
    <row r="5" ht="14.25" thickBot="1">
      <c r="D5" s="12"/>
    </row>
    <row r="6" spans="2:14" ht="18" customHeight="1" thickBot="1" thickTop="1">
      <c r="B6" s="31" t="s">
        <v>13</v>
      </c>
      <c r="C6" s="13" t="s">
        <v>24</v>
      </c>
      <c r="D6" s="13" t="s">
        <v>8</v>
      </c>
      <c r="E6" s="14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6" t="s">
        <v>9</v>
      </c>
      <c r="M6" s="27" t="s">
        <v>10</v>
      </c>
      <c r="N6" s="28"/>
    </row>
    <row r="7" spans="2:14" ht="18" customHeight="1" thickBot="1">
      <c r="B7" s="102">
        <v>38915</v>
      </c>
      <c r="C7" s="17">
        <v>21</v>
      </c>
      <c r="D7" s="17" t="str">
        <f>VLOOKUP(C7,'Ｂクラス参加チーム'!$B$2:$C$66,2,0)</f>
        <v>宮根シーホース</v>
      </c>
      <c r="E7" s="10">
        <v>0</v>
      </c>
      <c r="F7" s="11">
        <v>0</v>
      </c>
      <c r="G7" s="11">
        <v>2</v>
      </c>
      <c r="H7" s="11">
        <v>2</v>
      </c>
      <c r="I7" s="11">
        <v>0</v>
      </c>
      <c r="J7" s="11">
        <v>0</v>
      </c>
      <c r="K7" s="11"/>
      <c r="L7" s="18">
        <f>SUM(E7:K7)</f>
        <v>4</v>
      </c>
      <c r="M7" s="135" t="s">
        <v>190</v>
      </c>
      <c r="N7" s="24"/>
    </row>
    <row r="8" spans="2:14" ht="18" customHeight="1" thickBot="1">
      <c r="B8" s="43"/>
      <c r="C8" s="19">
        <v>7</v>
      </c>
      <c r="D8" s="68" t="str">
        <f>VLOOKUP(C8,'Ｂクラス参加チーム'!$B$2:$C$66,2,0)</f>
        <v>みきバーズ</v>
      </c>
      <c r="E8" s="20">
        <v>3</v>
      </c>
      <c r="F8" s="21">
        <v>0</v>
      </c>
      <c r="G8" s="21">
        <v>0</v>
      </c>
      <c r="H8" s="21">
        <v>0</v>
      </c>
      <c r="I8" s="21">
        <v>0</v>
      </c>
      <c r="J8" s="21">
        <v>1</v>
      </c>
      <c r="K8" s="21"/>
      <c r="L8" s="22">
        <f>SUM(E8:K8)</f>
        <v>4</v>
      </c>
      <c r="M8" s="105" t="s">
        <v>191</v>
      </c>
      <c r="N8" s="26"/>
    </row>
    <row r="9" ht="18" customHeight="1" thickTop="1"/>
    <row r="10" ht="18" customHeight="1"/>
    <row r="11" ht="18" customHeight="1" thickBot="1">
      <c r="D11" s="44"/>
    </row>
    <row r="12" spans="2:14" ht="18" customHeight="1" thickBot="1" thickTop="1">
      <c r="B12" s="31" t="s">
        <v>13</v>
      </c>
      <c r="C12" s="13" t="s">
        <v>24</v>
      </c>
      <c r="D12" s="13" t="s">
        <v>8</v>
      </c>
      <c r="E12" s="14">
        <v>1</v>
      </c>
      <c r="F12" s="15">
        <v>2</v>
      </c>
      <c r="G12" s="15">
        <v>3</v>
      </c>
      <c r="H12" s="15">
        <v>4</v>
      </c>
      <c r="I12" s="15">
        <v>5</v>
      </c>
      <c r="J12" s="15">
        <v>6</v>
      </c>
      <c r="K12" s="15">
        <v>7</v>
      </c>
      <c r="L12" s="16" t="s">
        <v>9</v>
      </c>
      <c r="M12" s="27" t="s">
        <v>10</v>
      </c>
      <c r="N12" s="28"/>
    </row>
    <row r="13" spans="2:14" ht="18" customHeight="1" thickBot="1">
      <c r="B13" s="102" t="s">
        <v>192</v>
      </c>
      <c r="C13" s="17">
        <v>34</v>
      </c>
      <c r="D13" s="17" t="str">
        <f>VLOOKUP(C13,'Ｂクラス参加チーム'!$B$2:$C$66,2,0)</f>
        <v>サンスターズ</v>
      </c>
      <c r="E13" s="10">
        <v>3</v>
      </c>
      <c r="F13" s="11">
        <v>2</v>
      </c>
      <c r="G13" s="11">
        <v>1</v>
      </c>
      <c r="H13" s="11">
        <v>1</v>
      </c>
      <c r="I13" s="11"/>
      <c r="J13" s="11"/>
      <c r="K13" s="11"/>
      <c r="L13" s="18">
        <f>SUM(E13:K13)</f>
        <v>7</v>
      </c>
      <c r="M13" s="23" t="s">
        <v>114</v>
      </c>
      <c r="N13" s="24"/>
    </row>
    <row r="14" spans="2:14" ht="18" customHeight="1" thickBot="1">
      <c r="B14" s="43"/>
      <c r="C14" s="19">
        <v>57</v>
      </c>
      <c r="D14" s="68" t="str">
        <f>VLOOKUP(C14,'Ｂクラス参加チーム'!$B$2:$C$66,2,0)</f>
        <v>Barong's</v>
      </c>
      <c r="E14" s="20">
        <v>0</v>
      </c>
      <c r="F14" s="21">
        <v>0</v>
      </c>
      <c r="G14" s="21">
        <v>2</v>
      </c>
      <c r="H14" s="21">
        <v>1</v>
      </c>
      <c r="I14" s="21"/>
      <c r="J14" s="21"/>
      <c r="K14" s="21"/>
      <c r="L14" s="22">
        <f>SUM(E14:K14)</f>
        <v>3</v>
      </c>
      <c r="M14" s="105" t="s">
        <v>193</v>
      </c>
      <c r="N14" s="26"/>
    </row>
    <row r="15" ht="18" customHeight="1" thickTop="1"/>
    <row r="16" ht="18" customHeight="1"/>
    <row r="17" ht="18" customHeight="1" thickBot="1"/>
    <row r="18" spans="2:14" ht="18" customHeight="1" thickBot="1" thickTop="1">
      <c r="B18" s="31" t="s">
        <v>13</v>
      </c>
      <c r="C18" s="13" t="s">
        <v>24</v>
      </c>
      <c r="D18" s="13" t="s">
        <v>8</v>
      </c>
      <c r="E18" s="14">
        <v>1</v>
      </c>
      <c r="F18" s="15">
        <v>2</v>
      </c>
      <c r="G18" s="15">
        <v>3</v>
      </c>
      <c r="H18" s="15">
        <v>4</v>
      </c>
      <c r="I18" s="15">
        <v>5</v>
      </c>
      <c r="J18" s="15">
        <v>6</v>
      </c>
      <c r="K18" s="15">
        <v>7</v>
      </c>
      <c r="L18" s="16" t="s">
        <v>9</v>
      </c>
      <c r="M18" s="27" t="s">
        <v>10</v>
      </c>
      <c r="N18" s="28"/>
    </row>
    <row r="19" spans="2:14" ht="18" customHeight="1" thickBot="1">
      <c r="B19" s="102">
        <v>38935</v>
      </c>
      <c r="C19" s="17">
        <v>34</v>
      </c>
      <c r="D19" s="17" t="str">
        <f>VLOOKUP(C19,'Ｂクラス参加チーム'!$B$2:$C$66,2,0)</f>
        <v>サンスターズ</v>
      </c>
      <c r="E19" s="10">
        <v>2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1</v>
      </c>
      <c r="L19" s="18">
        <f>SUM(E19:K19)</f>
        <v>3</v>
      </c>
      <c r="M19" s="23" t="s">
        <v>195</v>
      </c>
      <c r="N19" s="24"/>
    </row>
    <row r="20" spans="2:14" ht="18" customHeight="1" thickBot="1">
      <c r="B20" s="43"/>
      <c r="C20" s="19">
        <v>21</v>
      </c>
      <c r="D20" s="68" t="str">
        <f>VLOOKUP(C20,'Ｂクラス参加チーム'!$B$2:$C$66,2,0)</f>
        <v>宮根シーホース</v>
      </c>
      <c r="E20" s="20">
        <v>0</v>
      </c>
      <c r="F20" s="21">
        <v>0</v>
      </c>
      <c r="G20" s="21">
        <v>0</v>
      </c>
      <c r="H20" s="21">
        <v>2</v>
      </c>
      <c r="I20" s="21">
        <v>3</v>
      </c>
      <c r="J20" s="21">
        <v>0</v>
      </c>
      <c r="K20" s="21" t="s">
        <v>194</v>
      </c>
      <c r="L20" s="22">
        <f>SUM(E20:K20)</f>
        <v>5</v>
      </c>
      <c r="M20" s="25"/>
      <c r="N20" s="26"/>
    </row>
    <row r="21" ht="18" customHeight="1" thickTop="1"/>
    <row r="22" ht="18" customHeight="1"/>
    <row r="23" ht="18" customHeight="1"/>
  </sheetData>
  <mergeCells count="2">
    <mergeCell ref="A2:N2"/>
    <mergeCell ref="K4:M4"/>
  </mergeCells>
  <hyperlinks>
    <hyperlink ref="K4:M4" location="組み合わせ!A1" display="組み合せに戻る"/>
  </hyperlink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2"/>
  <sheetViews>
    <sheetView workbookViewId="0" topLeftCell="A40">
      <selection activeCell="B65" sqref="B65"/>
    </sheetView>
  </sheetViews>
  <sheetFormatPr defaultColWidth="9.00390625" defaultRowHeight="13.5"/>
  <cols>
    <col min="3" max="3" width="27.625" style="0" customWidth="1"/>
  </cols>
  <sheetData>
    <row r="1" spans="1:3" ht="13.5">
      <c r="A1" s="92" t="s">
        <v>23</v>
      </c>
      <c r="B1" s="92" t="s">
        <v>22</v>
      </c>
      <c r="C1" s="92" t="s">
        <v>8</v>
      </c>
    </row>
    <row r="2" spans="1:3" ht="13.5">
      <c r="A2" s="92">
        <v>1</v>
      </c>
      <c r="B2" s="92">
        <v>57</v>
      </c>
      <c r="C2" s="92" t="s">
        <v>66</v>
      </c>
    </row>
    <row r="3" spans="1:3" ht="13.5">
      <c r="A3" s="92">
        <v>2</v>
      </c>
      <c r="B3" s="92">
        <v>28</v>
      </c>
      <c r="C3" s="92" t="s">
        <v>35</v>
      </c>
    </row>
    <row r="4" spans="1:3" ht="13.5">
      <c r="A4" s="92">
        <v>3</v>
      </c>
      <c r="B4" s="92">
        <v>19</v>
      </c>
      <c r="C4" s="92" t="s">
        <v>26</v>
      </c>
    </row>
    <row r="5" spans="1:3" ht="13.5">
      <c r="A5" s="92">
        <v>4</v>
      </c>
      <c r="B5" s="92">
        <v>33</v>
      </c>
      <c r="C5" s="92" t="s">
        <v>77</v>
      </c>
    </row>
    <row r="6" spans="1:3" ht="13.5">
      <c r="A6" s="92">
        <v>5</v>
      </c>
      <c r="B6" s="92">
        <v>26</v>
      </c>
      <c r="C6" s="92" t="s">
        <v>69</v>
      </c>
    </row>
    <row r="7" spans="1:3" ht="13.5">
      <c r="A7" s="92">
        <v>6</v>
      </c>
      <c r="B7" s="92">
        <v>50</v>
      </c>
      <c r="C7" s="92" t="s">
        <v>32</v>
      </c>
    </row>
    <row r="8" spans="1:3" ht="13.5">
      <c r="A8" s="92">
        <v>7</v>
      </c>
      <c r="B8" s="92">
        <v>18</v>
      </c>
      <c r="C8" s="92" t="s">
        <v>78</v>
      </c>
    </row>
    <row r="9" spans="1:3" ht="13.5">
      <c r="A9" s="92">
        <v>8</v>
      </c>
      <c r="B9" s="92">
        <v>40</v>
      </c>
      <c r="C9" s="92" t="s">
        <v>41</v>
      </c>
    </row>
    <row r="10" spans="1:3" ht="13.5">
      <c r="A10" s="92">
        <v>9</v>
      </c>
      <c r="B10" s="92">
        <v>59</v>
      </c>
      <c r="C10" s="92" t="s">
        <v>27</v>
      </c>
    </row>
    <row r="11" spans="1:3" ht="13.5">
      <c r="A11" s="92">
        <v>10</v>
      </c>
      <c r="B11" s="92">
        <v>36</v>
      </c>
      <c r="C11" s="92" t="s">
        <v>55</v>
      </c>
    </row>
    <row r="12" spans="1:3" ht="13.5">
      <c r="A12" s="92">
        <v>11</v>
      </c>
      <c r="B12" s="92">
        <v>48</v>
      </c>
      <c r="C12" s="92" t="s">
        <v>72</v>
      </c>
    </row>
    <row r="13" spans="1:3" ht="13.5">
      <c r="A13" s="92">
        <v>12</v>
      </c>
      <c r="B13" s="92">
        <v>46</v>
      </c>
      <c r="C13" s="92" t="s">
        <v>58</v>
      </c>
    </row>
    <row r="14" spans="1:3" ht="13.5">
      <c r="A14" s="92">
        <v>13</v>
      </c>
      <c r="B14" s="92">
        <v>49</v>
      </c>
      <c r="C14" s="92" t="s">
        <v>46</v>
      </c>
    </row>
    <row r="15" spans="1:3" ht="13.5">
      <c r="A15" s="92">
        <v>14</v>
      </c>
      <c r="B15" s="92">
        <v>4</v>
      </c>
      <c r="C15" s="92" t="s">
        <v>30</v>
      </c>
    </row>
    <row r="16" spans="1:3" ht="13.5">
      <c r="A16" s="92">
        <v>15</v>
      </c>
      <c r="B16" s="92">
        <v>5</v>
      </c>
      <c r="C16" s="92" t="s">
        <v>79</v>
      </c>
    </row>
    <row r="17" spans="1:3" ht="13.5">
      <c r="A17" s="92">
        <v>16</v>
      </c>
      <c r="B17" s="92">
        <v>2</v>
      </c>
      <c r="C17" s="92" t="s">
        <v>67</v>
      </c>
    </row>
    <row r="18" spans="1:3" ht="13.5">
      <c r="A18" s="92">
        <v>17</v>
      </c>
      <c r="B18" s="92">
        <v>23</v>
      </c>
      <c r="C18" s="92" t="s">
        <v>48</v>
      </c>
    </row>
    <row r="19" spans="1:3" ht="13.5">
      <c r="A19" s="92">
        <v>18</v>
      </c>
      <c r="B19" s="92">
        <v>35</v>
      </c>
      <c r="C19" s="92" t="s">
        <v>51</v>
      </c>
    </row>
    <row r="20" spans="1:3" ht="13.5">
      <c r="A20" s="92">
        <v>19</v>
      </c>
      <c r="B20" s="92">
        <v>56</v>
      </c>
      <c r="C20" s="92" t="s">
        <v>61</v>
      </c>
    </row>
    <row r="21" spans="1:3" ht="13.5">
      <c r="A21" s="92">
        <v>20</v>
      </c>
      <c r="B21" s="92">
        <v>7</v>
      </c>
      <c r="C21" s="92" t="s">
        <v>45</v>
      </c>
    </row>
    <row r="22" spans="1:3" ht="13.5">
      <c r="A22" s="92">
        <v>21</v>
      </c>
      <c r="B22" s="92">
        <v>31</v>
      </c>
      <c r="C22" s="92" t="s">
        <v>40</v>
      </c>
    </row>
    <row r="23" spans="1:3" ht="13.5">
      <c r="A23" s="93">
        <v>22</v>
      </c>
      <c r="B23" s="93">
        <v>29</v>
      </c>
      <c r="C23" s="93" t="s">
        <v>29</v>
      </c>
    </row>
    <row r="24" spans="1:3" ht="13.5">
      <c r="A24" s="92">
        <v>23</v>
      </c>
      <c r="B24" s="92">
        <v>54</v>
      </c>
      <c r="C24" s="92" t="s">
        <v>68</v>
      </c>
    </row>
    <row r="25" spans="1:3" ht="13.5">
      <c r="A25" s="92">
        <v>24</v>
      </c>
      <c r="B25" s="92">
        <v>11</v>
      </c>
      <c r="C25" s="92" t="s">
        <v>65</v>
      </c>
    </row>
    <row r="26" spans="1:3" ht="13.5">
      <c r="A26" s="92">
        <v>25</v>
      </c>
      <c r="B26" s="92">
        <v>41</v>
      </c>
      <c r="C26" s="92" t="s">
        <v>53</v>
      </c>
    </row>
    <row r="27" spans="1:3" ht="13.5">
      <c r="A27" s="92">
        <v>26</v>
      </c>
      <c r="B27" s="92">
        <v>47</v>
      </c>
      <c r="C27" s="92" t="s">
        <v>31</v>
      </c>
    </row>
    <row r="28" spans="1:3" ht="13.5">
      <c r="A28" s="92">
        <v>27</v>
      </c>
      <c r="B28" s="92">
        <v>13</v>
      </c>
      <c r="C28" s="92" t="s">
        <v>63</v>
      </c>
    </row>
    <row r="29" spans="1:3" ht="13.5">
      <c r="A29" s="92">
        <v>28</v>
      </c>
      <c r="B29" s="92">
        <v>15</v>
      </c>
      <c r="C29" s="92" t="s">
        <v>60</v>
      </c>
    </row>
    <row r="30" spans="1:3" ht="13.5">
      <c r="A30" s="92">
        <v>29</v>
      </c>
      <c r="B30" s="92">
        <v>3</v>
      </c>
      <c r="C30" s="92" t="s">
        <v>33</v>
      </c>
    </row>
    <row r="31" spans="1:3" ht="13.5">
      <c r="A31" s="92">
        <v>30</v>
      </c>
      <c r="B31" s="92">
        <v>42</v>
      </c>
      <c r="C31" s="92" t="s">
        <v>80</v>
      </c>
    </row>
    <row r="32" spans="1:3" ht="13.5">
      <c r="A32" s="92">
        <v>31</v>
      </c>
      <c r="B32" s="92"/>
      <c r="C32" s="92" t="s">
        <v>35</v>
      </c>
    </row>
    <row r="33" spans="1:3" ht="13.5">
      <c r="A33" s="92">
        <v>32</v>
      </c>
      <c r="B33" s="92">
        <v>20</v>
      </c>
      <c r="C33" s="92" t="s">
        <v>59</v>
      </c>
    </row>
    <row r="34" spans="1:3" ht="13.5">
      <c r="A34" s="92">
        <v>33</v>
      </c>
      <c r="B34" s="92">
        <v>27</v>
      </c>
      <c r="C34" s="92" t="s">
        <v>44</v>
      </c>
    </row>
    <row r="35" spans="1:3" ht="13.5">
      <c r="A35" s="92">
        <v>34</v>
      </c>
      <c r="B35" s="92">
        <v>61</v>
      </c>
      <c r="C35" s="92" t="s">
        <v>81</v>
      </c>
    </row>
    <row r="36" spans="1:3" ht="13.5">
      <c r="A36" s="92">
        <v>35</v>
      </c>
      <c r="B36" s="92">
        <v>58</v>
      </c>
      <c r="C36" s="92" t="s">
        <v>82</v>
      </c>
    </row>
    <row r="37" spans="1:3" ht="13.5">
      <c r="A37" s="92">
        <v>36</v>
      </c>
      <c r="B37" s="92">
        <v>8</v>
      </c>
      <c r="C37" s="92" t="s">
        <v>64</v>
      </c>
    </row>
    <row r="38" spans="1:3" ht="13.5">
      <c r="A38" s="92">
        <v>37</v>
      </c>
      <c r="B38" s="92">
        <v>25</v>
      </c>
      <c r="C38" s="92" t="s">
        <v>42</v>
      </c>
    </row>
    <row r="39" spans="1:3" ht="13.5">
      <c r="A39" s="92">
        <v>38</v>
      </c>
      <c r="B39" s="92">
        <v>55</v>
      </c>
      <c r="C39" s="92" t="s">
        <v>83</v>
      </c>
    </row>
    <row r="40" spans="1:3" ht="13.5">
      <c r="A40" s="92">
        <v>39</v>
      </c>
      <c r="B40" s="92">
        <v>37</v>
      </c>
      <c r="C40" s="92" t="s">
        <v>84</v>
      </c>
    </row>
    <row r="41" spans="1:3" ht="13.5">
      <c r="A41" s="92">
        <v>40</v>
      </c>
      <c r="B41" s="92">
        <v>21</v>
      </c>
      <c r="C41" s="92" t="s">
        <v>28</v>
      </c>
    </row>
    <row r="42" spans="1:3" ht="13.5">
      <c r="A42" s="92">
        <v>41</v>
      </c>
      <c r="B42" s="92">
        <v>12</v>
      </c>
      <c r="C42" s="92" t="s">
        <v>85</v>
      </c>
    </row>
    <row r="43" spans="1:3" ht="13.5">
      <c r="A43" s="92">
        <v>42</v>
      </c>
      <c r="B43" s="92">
        <v>63</v>
      </c>
      <c r="C43" s="92" t="s">
        <v>70</v>
      </c>
    </row>
    <row r="44" spans="1:3" ht="13.5">
      <c r="A44" s="92">
        <v>43</v>
      </c>
      <c r="B44" s="92">
        <v>16</v>
      </c>
      <c r="C44" s="92" t="s">
        <v>57</v>
      </c>
    </row>
    <row r="45" spans="1:3" ht="13.5">
      <c r="A45" s="92">
        <v>44</v>
      </c>
      <c r="B45" s="92">
        <v>34</v>
      </c>
      <c r="C45" s="92" t="s">
        <v>54</v>
      </c>
    </row>
    <row r="46" spans="1:3" ht="13.5">
      <c r="A46" s="92">
        <v>45</v>
      </c>
      <c r="B46" s="92">
        <v>51</v>
      </c>
      <c r="C46" s="92" t="s">
        <v>43</v>
      </c>
    </row>
    <row r="47" spans="1:3" ht="13.5">
      <c r="A47" s="92">
        <v>46</v>
      </c>
      <c r="B47" s="92">
        <v>38</v>
      </c>
      <c r="C47" s="92" t="s">
        <v>38</v>
      </c>
    </row>
    <row r="48" spans="1:3" ht="13.5">
      <c r="A48" s="92">
        <v>47</v>
      </c>
      <c r="B48" s="92">
        <v>39</v>
      </c>
      <c r="C48" s="92" t="s">
        <v>86</v>
      </c>
    </row>
    <row r="49" spans="1:3" ht="13.5">
      <c r="A49" s="92">
        <v>48</v>
      </c>
      <c r="B49" s="92">
        <v>1</v>
      </c>
      <c r="C49" s="92" t="s">
        <v>87</v>
      </c>
    </row>
    <row r="50" spans="1:3" ht="13.5">
      <c r="A50" s="92">
        <v>49</v>
      </c>
      <c r="B50" s="92">
        <v>43</v>
      </c>
      <c r="C50" s="92" t="s">
        <v>88</v>
      </c>
    </row>
    <row r="51" spans="1:3" ht="13.5">
      <c r="A51" s="92">
        <v>50</v>
      </c>
      <c r="B51" s="92">
        <v>17</v>
      </c>
      <c r="C51" s="92" t="s">
        <v>89</v>
      </c>
    </row>
    <row r="52" spans="1:3" ht="13.5">
      <c r="A52" s="92">
        <v>51</v>
      </c>
      <c r="B52" s="92">
        <v>45</v>
      </c>
      <c r="C52" s="92" t="s">
        <v>62</v>
      </c>
    </row>
    <row r="53" spans="1:3" ht="13.5">
      <c r="A53" s="92">
        <v>52</v>
      </c>
      <c r="B53" s="92">
        <v>22</v>
      </c>
      <c r="C53" s="92" t="s">
        <v>90</v>
      </c>
    </row>
    <row r="54" spans="1:3" ht="13.5">
      <c r="A54" s="92">
        <v>53</v>
      </c>
      <c r="B54" s="92">
        <v>6</v>
      </c>
      <c r="C54" s="92" t="s">
        <v>37</v>
      </c>
    </row>
    <row r="55" spans="1:3" ht="13.5">
      <c r="A55" s="92">
        <v>54</v>
      </c>
      <c r="B55" s="92">
        <v>52</v>
      </c>
      <c r="C55" s="92" t="s">
        <v>50</v>
      </c>
    </row>
    <row r="56" spans="1:3" ht="13.5">
      <c r="A56" s="92">
        <v>55</v>
      </c>
      <c r="B56" s="92">
        <v>60</v>
      </c>
      <c r="C56" s="92" t="s">
        <v>52</v>
      </c>
    </row>
    <row r="57" spans="1:3" ht="13.5">
      <c r="A57" s="92">
        <v>56</v>
      </c>
      <c r="B57" s="92">
        <v>44</v>
      </c>
      <c r="C57" s="92" t="s">
        <v>91</v>
      </c>
    </row>
    <row r="58" spans="1:3" ht="13.5">
      <c r="A58" s="92">
        <v>57</v>
      </c>
      <c r="B58" s="92">
        <v>30</v>
      </c>
      <c r="C58" s="92" t="s">
        <v>49</v>
      </c>
    </row>
    <row r="59" spans="1:3" ht="13.5">
      <c r="A59" s="92">
        <v>58</v>
      </c>
      <c r="B59" s="92">
        <v>10</v>
      </c>
      <c r="C59" s="92" t="s">
        <v>36</v>
      </c>
    </row>
    <row r="60" spans="1:3" ht="13.5">
      <c r="A60" s="92">
        <v>59</v>
      </c>
      <c r="B60" s="92">
        <v>53</v>
      </c>
      <c r="C60" s="92" t="s">
        <v>71</v>
      </c>
    </row>
    <row r="61" spans="1:3" ht="13.5">
      <c r="A61" s="92">
        <v>60</v>
      </c>
      <c r="B61" s="92">
        <v>9</v>
      </c>
      <c r="C61" s="92" t="s">
        <v>39</v>
      </c>
    </row>
    <row r="62" spans="1:3" ht="13.5">
      <c r="A62" s="92">
        <v>61</v>
      </c>
      <c r="B62" s="92">
        <v>24</v>
      </c>
      <c r="C62" s="92" t="s">
        <v>47</v>
      </c>
    </row>
    <row r="63" spans="1:3" ht="13.5">
      <c r="A63" s="92">
        <v>62</v>
      </c>
      <c r="B63" s="92">
        <v>14</v>
      </c>
      <c r="C63" s="92" t="s">
        <v>92</v>
      </c>
    </row>
    <row r="64" spans="1:3" ht="13.5">
      <c r="A64" s="92">
        <v>63</v>
      </c>
      <c r="B64" s="92">
        <v>62</v>
      </c>
      <c r="C64" s="92" t="s">
        <v>34</v>
      </c>
    </row>
    <row r="65" ht="13.5">
      <c r="A65">
        <v>64</v>
      </c>
    </row>
    <row r="66" ht="13.5">
      <c r="A66">
        <v>65</v>
      </c>
    </row>
    <row r="67" ht="13.5">
      <c r="A67">
        <v>66</v>
      </c>
    </row>
    <row r="68" ht="13.5">
      <c r="A68">
        <v>67</v>
      </c>
    </row>
    <row r="69" ht="13.5">
      <c r="A69">
        <v>68</v>
      </c>
    </row>
    <row r="70" ht="13.5">
      <c r="A70">
        <v>69</v>
      </c>
    </row>
    <row r="71" ht="13.5">
      <c r="A71">
        <v>70</v>
      </c>
    </row>
    <row r="72" ht="13.5">
      <c r="A72">
        <v>71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茅野</dc:creator>
  <cp:keywords/>
  <dc:description/>
  <cp:lastModifiedBy>茅野</cp:lastModifiedBy>
  <cp:lastPrinted>2005-08-26T04:53:54Z</cp:lastPrinted>
  <dcterms:created xsi:type="dcterms:W3CDTF">2003-08-30T02:38:56Z</dcterms:created>
  <dcterms:modified xsi:type="dcterms:W3CDTF">2006-08-25T09:12:40Z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