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<sst xmlns="http://schemas.openxmlformats.org/spreadsheetml/2006/main" count="582" uniqueCount="102">
  <si>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</si>
  <si>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</si>
  <si>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</si>
  <si>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</si>
  <si>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</si>
  <si>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</si>
  <si>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</si>
  <si>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</si>
  <si>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</si>
  <si>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</si>
  <si>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</si>
  <si>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</si>
  <si>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</si>
  <si>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</si>
  <si>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</si>
  <si>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</si>
  <si>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</si>
  <si>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</si>
  <si>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</si>
  <si>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</si>
  <si>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</si>
  <si>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</si>
  <si>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</si>
  <si>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</si>
  <si>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</si>
  <si>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</si>
  <si>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宮根シーホース</t>
  </si>
  <si>
    <t>シンクパワーズ</t>
  </si>
  <si>
    <t>3日</t>
  </si>
  <si>
    <t>5回戦</t>
  </si>
  <si>
    <t>ブルーヒップス</t>
  </si>
  <si>
    <t>下長津田メッツ</t>
  </si>
  <si>
    <t>みきバーズ青年部</t>
  </si>
  <si>
    <t>　　　　長：長坂谷野球場　多：長坂谷多目的広場</t>
  </si>
  <si>
    <t>アゲイン</t>
  </si>
  <si>
    <t>KYOCERA</t>
  </si>
  <si>
    <t>ボッス</t>
  </si>
  <si>
    <t>LAZY DOGS</t>
  </si>
  <si>
    <t>ピンクベアーズ</t>
  </si>
  <si>
    <t>横浜メンティーズ</t>
  </si>
  <si>
    <t>横浜瑞穂Egrets</t>
  </si>
  <si>
    <t>第106回緑区民軟式野球大会（二部）</t>
  </si>
  <si>
    <t>第106回緑区民軟式野球大会（二部）　試合結果</t>
  </si>
  <si>
    <t>第106回緑区民軟式野球大会（二部）　試合結果</t>
  </si>
  <si>
    <t>霧が丘グリーンソックス</t>
  </si>
  <si>
    <t>DNPファインケミカル</t>
  </si>
  <si>
    <t>スーパートライ</t>
  </si>
  <si>
    <t>ようへいちゃん</t>
  </si>
  <si>
    <t>校正バスターズ</t>
  </si>
  <si>
    <t>Biue Storms</t>
  </si>
  <si>
    <t>横浜オヤジャン</t>
  </si>
  <si>
    <t>ブルーウェイズマスターズ</t>
  </si>
  <si>
    <t>鴨居</t>
  </si>
  <si>
    <t>棄権</t>
  </si>
  <si>
    <t>X</t>
  </si>
  <si>
    <t>5回時間切れ</t>
  </si>
  <si>
    <t>主森脇　1小島　3奈良</t>
  </si>
  <si>
    <t>31日</t>
  </si>
  <si>
    <t>1X</t>
  </si>
  <si>
    <t>スーパートライ・コールド勝</t>
  </si>
  <si>
    <t>主佐藤　1森脇　3小島</t>
  </si>
  <si>
    <t>キ</t>
  </si>
  <si>
    <t>ケ</t>
  </si>
  <si>
    <t>ン</t>
  </si>
  <si>
    <t>ブルーヒップス・棄権</t>
  </si>
  <si>
    <t>6回時間切れ</t>
  </si>
  <si>
    <t>主奈良1米屋2小江3佐藤</t>
  </si>
  <si>
    <t>Biue Storms・コールド勝</t>
  </si>
  <si>
    <t>主小島　1佐藤　3鈴木</t>
  </si>
  <si>
    <t>28日</t>
  </si>
  <si>
    <t>主乗松　1榎本　3鈴木</t>
  </si>
  <si>
    <t>キ　</t>
  </si>
  <si>
    <t>KYOCERA・棄権</t>
  </si>
  <si>
    <t>校正バスターズ・コールド勝</t>
  </si>
  <si>
    <t>主榎本1佐藤2小島3佐々木</t>
  </si>
  <si>
    <t>主小江1森脇2長谷川3小島</t>
  </si>
  <si>
    <t>25日</t>
  </si>
  <si>
    <t>主奈良1乗松2佐藤3佐々木</t>
  </si>
  <si>
    <t>ピンクベアーズ・棄権</t>
  </si>
  <si>
    <t>主乗松1長谷川2小江3佐藤</t>
  </si>
  <si>
    <t>主小島　1奈良　3榎本</t>
  </si>
  <si>
    <t>23日</t>
  </si>
  <si>
    <t>ブルーウェイズ・コールド勝</t>
  </si>
  <si>
    <t>主小江　1米屋　3祝</t>
  </si>
  <si>
    <t>主乗松1森脇2佐藤3榎本</t>
  </si>
  <si>
    <t>7回タイブレーク</t>
  </si>
  <si>
    <t>主森脇1米屋2榎本3小江</t>
  </si>
  <si>
    <t>13日</t>
  </si>
  <si>
    <t>主乗松1小江2榎本3森脇</t>
  </si>
  <si>
    <t>横</t>
  </si>
  <si>
    <t>浜</t>
  </si>
  <si>
    <t>瑞</t>
  </si>
  <si>
    <t>穂</t>
  </si>
  <si>
    <t>E</t>
  </si>
  <si>
    <t>g</t>
  </si>
  <si>
    <t>r</t>
  </si>
  <si>
    <t>e</t>
  </si>
  <si>
    <t>t</t>
  </si>
  <si>
    <t>s</t>
  </si>
  <si>
    <t>27日</t>
  </si>
  <si>
    <t>主長谷川1森脇2奈良3小島</t>
  </si>
  <si>
    <t>優勝・横浜瑞穂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</si>
</sst>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30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68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6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8" fillId="4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49" fontId="68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vertical="top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right" vertical="top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4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6" fillId="40" borderId="0" xfId="0" applyFont="1" applyFill="1" applyBorder="1" applyAlignment="1">
      <alignment horizontal="left"/>
    </xf>
    <xf numFmtId="49" fontId="0" fillId="4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6" fillId="40" borderId="0" xfId="0" applyFont="1" applyFill="1" applyBorder="1" applyAlignment="1">
      <alignment horizontal="left" vertical="top"/>
    </xf>
    <xf numFmtId="49" fontId="17" fillId="4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0" fillId="40" borderId="0" xfId="0" applyNumberFormat="1" applyFont="1" applyFill="1" applyBorder="1" applyAlignment="1">
      <alignment horizontal="left" vertical="top"/>
    </xf>
    <xf numFmtId="0" fontId="66" fillId="0" borderId="35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9" fillId="0" borderId="35" xfId="0" applyFont="1" applyBorder="1" applyAlignment="1">
      <alignment/>
    </xf>
    <xf numFmtId="0" fontId="69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0" fillId="0" borderId="35" xfId="0" applyFont="1" applyBorder="1" applyAlignment="1">
      <alignment horizontal="right"/>
    </xf>
    <xf numFmtId="0" fontId="72" fillId="0" borderId="34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49" fontId="66" fillId="40" borderId="0" xfId="0" applyNumberFormat="1" applyFont="1" applyFill="1" applyBorder="1" applyAlignment="1">
      <alignment horizontal="left"/>
    </xf>
    <xf numFmtId="0" fontId="73" fillId="0" borderId="32" xfId="0" applyFont="1" applyBorder="1" applyAlignment="1">
      <alignment vertical="center"/>
    </xf>
    <xf numFmtId="0" fontId="72" fillId="0" borderId="36" xfId="0" applyFont="1" applyBorder="1" applyAlignment="1">
      <alignment horizontal="right" vertical="top"/>
    </xf>
    <xf numFmtId="0" fontId="72" fillId="0" borderId="37" xfId="0" applyFont="1" applyBorder="1" applyAlignment="1">
      <alignment horizontal="right"/>
    </xf>
    <xf numFmtId="0" fontId="66" fillId="0" borderId="35" xfId="0" applyFont="1" applyBorder="1" applyAlignment="1">
      <alignment horizontal="right" vertical="top"/>
    </xf>
    <xf numFmtId="0" fontId="66" fillId="0" borderId="38" xfId="0" applyFont="1" applyBorder="1" applyAlignment="1">
      <alignment horizontal="right" vertical="top"/>
    </xf>
    <xf numFmtId="0" fontId="0" fillId="0" borderId="38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49" fontId="0" fillId="40" borderId="35" xfId="0" applyNumberFormat="1" applyFont="1" applyFill="1" applyBorder="1" applyAlignment="1">
      <alignment vertical="center"/>
    </xf>
    <xf numFmtId="0" fontId="66" fillId="0" borderId="38" xfId="0" applyFont="1" applyBorder="1" applyAlignment="1">
      <alignment horizontal="right"/>
    </xf>
    <xf numFmtId="0" fontId="17" fillId="0" borderId="38" xfId="0" applyFont="1" applyBorder="1" applyAlignment="1">
      <alignment vertical="center"/>
    </xf>
    <xf numFmtId="0" fontId="66" fillId="0" borderId="38" xfId="0" applyFont="1" applyBorder="1" applyAlignment="1">
      <alignment horizontal="left"/>
    </xf>
    <xf numFmtId="49" fontId="0" fillId="0" borderId="38" xfId="0" applyNumberFormat="1" applyFont="1" applyBorder="1" applyAlignment="1">
      <alignment vertical="center"/>
    </xf>
    <xf numFmtId="49" fontId="0" fillId="40" borderId="38" xfId="0" applyNumberFormat="1" applyFont="1" applyFill="1" applyBorder="1" applyAlignment="1">
      <alignment horizontal="left" vertical="center"/>
    </xf>
    <xf numFmtId="49" fontId="0" fillId="40" borderId="38" xfId="0" applyNumberFormat="1" applyFont="1" applyFill="1" applyBorder="1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72" fillId="0" borderId="40" xfId="0" applyFont="1" applyBorder="1" applyAlignment="1">
      <alignment horizontal="right" vertical="top"/>
    </xf>
    <xf numFmtId="0" fontId="0" fillId="0" borderId="41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66" fillId="0" borderId="39" xfId="0" applyFont="1" applyBorder="1" applyAlignment="1">
      <alignment horizontal="right"/>
    </xf>
    <xf numFmtId="20" fontId="19" fillId="0" borderId="39" xfId="0" applyNumberFormat="1" applyFont="1" applyBorder="1" applyAlignment="1">
      <alignment vertical="center"/>
    </xf>
    <xf numFmtId="0" fontId="66" fillId="0" borderId="42" xfId="0" applyFont="1" applyBorder="1" applyAlignment="1">
      <alignment horizontal="right" vertical="top"/>
    </xf>
    <xf numFmtId="49" fontId="3" fillId="0" borderId="39" xfId="0" applyNumberFormat="1" applyFont="1" applyBorder="1" applyAlignment="1">
      <alignment horizontal="right" vertical="center"/>
    </xf>
    <xf numFmtId="0" fontId="72" fillId="0" borderId="39" xfId="0" applyFont="1" applyBorder="1" applyAlignment="1">
      <alignment horizontal="right"/>
    </xf>
    <xf numFmtId="0" fontId="0" fillId="0" borderId="41" xfId="0" applyFont="1" applyBorder="1" applyAlignment="1">
      <alignment horizontal="right" vertical="top"/>
    </xf>
    <xf numFmtId="0" fontId="66" fillId="0" borderId="39" xfId="0" applyFont="1" applyBorder="1" applyAlignment="1">
      <alignment horizontal="right" vertical="top"/>
    </xf>
    <xf numFmtId="0" fontId="72" fillId="0" borderId="43" xfId="0" applyFont="1" applyBorder="1" applyAlignment="1">
      <alignment horizontal="right"/>
    </xf>
    <xf numFmtId="0" fontId="3" fillId="0" borderId="22" xfId="0" applyFont="1" applyBorder="1" applyAlignment="1">
      <alignment vertical="center"/>
    </xf>
    <xf numFmtId="20" fontId="19" fillId="0" borderId="39" xfId="0" applyNumberFormat="1" applyFont="1" applyBorder="1" applyAlignment="1">
      <alignment horizontal="right" vertical="center"/>
    </xf>
    <xf numFmtId="0" fontId="72" fillId="0" borderId="39" xfId="0" applyFont="1" applyBorder="1" applyAlignment="1">
      <alignment horizontal="right" vertical="top"/>
    </xf>
    <xf numFmtId="0" fontId="66" fillId="0" borderId="42" xfId="0" applyFont="1" applyBorder="1" applyAlignment="1">
      <alignment horizontal="right"/>
    </xf>
    <xf numFmtId="49" fontId="0" fillId="40" borderId="39" xfId="0" applyNumberFormat="1" applyFont="1" applyFill="1" applyBorder="1" applyAlignment="1">
      <alignment vertical="center"/>
    </xf>
    <xf numFmtId="49" fontId="0" fillId="40" borderId="41" xfId="0" applyNumberFormat="1" applyFont="1" applyFill="1" applyBorder="1" applyAlignment="1">
      <alignment vertical="center"/>
    </xf>
    <xf numFmtId="0" fontId="66" fillId="0" borderId="41" xfId="0" applyFont="1" applyBorder="1" applyAlignment="1">
      <alignment horizontal="right"/>
    </xf>
    <xf numFmtId="0" fontId="72" fillId="40" borderId="43" xfId="0" applyFont="1" applyFill="1" applyBorder="1" applyAlignment="1">
      <alignment horizontal="right"/>
    </xf>
    <xf numFmtId="0" fontId="72" fillId="40" borderId="40" xfId="0" applyFont="1" applyFill="1" applyBorder="1" applyAlignment="1">
      <alignment horizontal="right" vertical="top"/>
    </xf>
    <xf numFmtId="0" fontId="72" fillId="40" borderId="37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39" xfId="0" applyBorder="1" applyAlignment="1">
      <alignment vertical="center"/>
    </xf>
    <xf numFmtId="0" fontId="67" fillId="0" borderId="39" xfId="0" applyFont="1" applyBorder="1" applyAlignment="1">
      <alignment horizontal="right" vertical="center"/>
    </xf>
    <xf numFmtId="0" fontId="68" fillId="0" borderId="39" xfId="0" applyFont="1" applyBorder="1" applyAlignment="1">
      <alignment horizontal="right" vertical="center"/>
    </xf>
    <xf numFmtId="49" fontId="0" fillId="40" borderId="42" xfId="0" applyNumberFormat="1" applyFont="1" applyFill="1" applyBorder="1" applyAlignment="1">
      <alignment vertical="center"/>
    </xf>
    <xf numFmtId="0" fontId="19" fillId="0" borderId="39" xfId="0" applyFont="1" applyBorder="1" applyAlignment="1">
      <alignment/>
    </xf>
    <xf numFmtId="0" fontId="66" fillId="0" borderId="41" xfId="0" applyFont="1" applyBorder="1" applyAlignment="1">
      <alignment horizontal="right" vertical="top"/>
    </xf>
    <xf numFmtId="0" fontId="68" fillId="0" borderId="39" xfId="0" applyFont="1" applyBorder="1" applyAlignment="1">
      <alignment horizontal="right"/>
    </xf>
    <xf numFmtId="0" fontId="72" fillId="0" borderId="44" xfId="0" applyFont="1" applyBorder="1" applyAlignment="1">
      <alignment horizontal="right"/>
    </xf>
    <xf numFmtId="0" fontId="72" fillId="0" borderId="38" xfId="0" applyFont="1" applyBorder="1" applyAlignment="1">
      <alignment horizontal="right" vertical="top"/>
    </xf>
    <xf numFmtId="0" fontId="27" fillId="33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66" fillId="0" borderId="45" xfId="0" applyFont="1" applyBorder="1" applyAlignment="1">
      <alignment horizontal="right" vertical="top"/>
    </xf>
    <xf numFmtId="0" fontId="0" fillId="0" borderId="4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66" fillId="0" borderId="45" xfId="0" applyFont="1" applyBorder="1" applyAlignment="1">
      <alignment horizontal="right"/>
    </xf>
    <xf numFmtId="0" fontId="72" fillId="40" borderId="38" xfId="0" applyNumberFormat="1" applyFont="1" applyFill="1" applyBorder="1" applyAlignment="1">
      <alignment horizontal="right" vertical="top"/>
    </xf>
    <xf numFmtId="0" fontId="72" fillId="40" borderId="43" xfId="0" applyNumberFormat="1" applyFont="1" applyFill="1" applyBorder="1" applyAlignment="1">
      <alignment horizontal="right"/>
    </xf>
    <xf numFmtId="0" fontId="17" fillId="0" borderId="45" xfId="0" applyFont="1" applyBorder="1" applyAlignment="1">
      <alignment vertical="center"/>
    </xf>
    <xf numFmtId="49" fontId="17" fillId="40" borderId="45" xfId="0" applyNumberFormat="1" applyFont="1" applyFill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66" fillId="0" borderId="42" xfId="0" applyFont="1" applyBorder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46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47" xfId="43" applyFill="1" applyBorder="1" applyAlignment="1" applyProtection="1">
      <alignment horizontal="center" vertical="center"/>
      <protection/>
    </xf>
    <xf numFmtId="0" fontId="66" fillId="0" borderId="45" xfId="0" applyFont="1" applyBorder="1" applyAlignment="1">
      <alignment horizontal="left" vertical="top"/>
    </xf>
    <xf numFmtId="49" fontId="0" fillId="40" borderId="45" xfId="0" applyNumberFormat="1" applyFont="1" applyFill="1" applyBorder="1" applyAlignment="1">
      <alignment vertical="center"/>
    </xf>
    <xf numFmtId="49" fontId="0" fillId="40" borderId="45" xfId="0" applyNumberFormat="1" applyFont="1" applyFill="1" applyBorder="1" applyAlignment="1">
      <alignment horizontal="left" vertical="center"/>
    </xf>
    <xf numFmtId="0" fontId="66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 vertical="top"/>
    </xf>
    <xf numFmtId="0" fontId="66" fillId="0" borderId="42" xfId="0" applyFont="1" applyBorder="1" applyAlignment="1">
      <alignment horizontal="left"/>
    </xf>
    <xf numFmtId="0" fontId="0" fillId="0" borderId="4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0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40" customWidth="1"/>
    <col min="2" max="2" width="23.25390625" style="40" customWidth="1"/>
    <col min="3" max="4" width="4.50390625" style="40" customWidth="1"/>
    <col min="5" max="5" width="4.375" style="40" customWidth="1"/>
    <col min="6" max="16" width="3.625" style="40" customWidth="1"/>
    <col min="17" max="17" width="4.375" style="40" customWidth="1"/>
    <col min="18" max="18" width="3.625" style="40" customWidth="1"/>
    <col min="19" max="19" width="23.875" style="40" customWidth="1"/>
    <col min="20" max="16384" width="9.00390625" style="40" customWidth="1"/>
  </cols>
  <sheetData>
    <row r="1" spans="1:2" ht="21" customHeight="1">
      <c r="A1" s="133"/>
      <c r="B1" s="101"/>
    </row>
    <row r="2" spans="1:19" ht="26.25" customHeight="1">
      <c r="A2" s="244" t="s">
        <v>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2:13" ht="13.5" customHeight="1">
      <c r="B3" s="100"/>
      <c r="C3" s="100"/>
      <c r="D3" s="100" t="s">
        <v>33</v>
      </c>
      <c r="E3" s="100"/>
      <c r="F3" s="100"/>
      <c r="G3" s="100"/>
      <c r="H3" s="100"/>
      <c r="I3" s="100"/>
      <c r="J3" s="100"/>
      <c r="K3" s="100"/>
      <c r="L3" s="100"/>
      <c r="M3" s="100"/>
    </row>
    <row r="5" spans="2:17" ht="13.5" customHeight="1">
      <c r="B5" s="42" t="s">
        <v>17</v>
      </c>
      <c r="C5" s="43" t="s">
        <v>9</v>
      </c>
      <c r="D5" s="44" t="s">
        <v>0</v>
      </c>
      <c r="E5" s="45" t="s">
        <v>1</v>
      </c>
      <c r="F5" s="46" t="s">
        <v>2</v>
      </c>
      <c r="G5" s="47" t="s">
        <v>3</v>
      </c>
      <c r="H5" s="48" t="s">
        <v>29</v>
      </c>
      <c r="I5" s="49" t="s">
        <v>5</v>
      </c>
      <c r="J5" s="242" t="s">
        <v>4</v>
      </c>
      <c r="K5" s="242"/>
      <c r="L5" s="49" t="s">
        <v>5</v>
      </c>
      <c r="M5" s="48" t="s">
        <v>29</v>
      </c>
      <c r="N5" s="47" t="s">
        <v>3</v>
      </c>
      <c r="O5" s="46" t="s">
        <v>2</v>
      </c>
      <c r="P5" s="45" t="s">
        <v>1</v>
      </c>
      <c r="Q5" s="44" t="s">
        <v>0</v>
      </c>
    </row>
    <row r="6" spans="3:17" ht="13.5" customHeight="1">
      <c r="C6" s="43"/>
      <c r="D6" s="50"/>
      <c r="E6" s="51"/>
      <c r="F6" s="52"/>
      <c r="G6" s="52"/>
      <c r="H6" s="52"/>
      <c r="I6" s="53"/>
      <c r="J6" s="54"/>
      <c r="K6" s="54"/>
      <c r="L6" s="53"/>
      <c r="M6" s="52"/>
      <c r="N6" s="52"/>
      <c r="O6" s="52"/>
      <c r="P6" s="50"/>
      <c r="Q6" s="51"/>
    </row>
    <row r="7" spans="3:17" ht="13.5" customHeight="1">
      <c r="C7" s="43"/>
      <c r="D7" s="55"/>
      <c r="E7" s="56"/>
      <c r="F7" s="57"/>
      <c r="G7" s="57"/>
      <c r="H7" s="57"/>
      <c r="I7" s="58"/>
      <c r="J7" s="59"/>
      <c r="K7" s="59"/>
      <c r="L7" s="58"/>
      <c r="M7" s="57"/>
      <c r="N7" s="57"/>
      <c r="O7" s="57"/>
      <c r="P7" s="55"/>
      <c r="Q7" s="56"/>
    </row>
    <row r="8" spans="3:17" ht="13.5" customHeight="1">
      <c r="C8" s="43"/>
      <c r="D8" s="55"/>
      <c r="E8" s="56"/>
      <c r="F8" s="57"/>
      <c r="G8" s="57"/>
      <c r="H8" s="57"/>
      <c r="I8" s="58"/>
      <c r="J8" s="59"/>
      <c r="K8" s="59"/>
      <c r="L8" s="58"/>
      <c r="M8" s="57"/>
      <c r="N8" s="57"/>
      <c r="O8" s="57"/>
      <c r="P8" s="55"/>
      <c r="Q8" s="56"/>
    </row>
    <row r="9" spans="2:17" ht="15" customHeight="1">
      <c r="B9" s="115"/>
      <c r="C9" s="43"/>
      <c r="D9" s="55"/>
      <c r="E9" s="56"/>
      <c r="F9" s="57"/>
      <c r="G9" s="57"/>
      <c r="H9" s="57"/>
      <c r="I9" s="58"/>
      <c r="J9" s="59"/>
      <c r="K9" s="60"/>
      <c r="L9" s="58"/>
      <c r="M9" s="61"/>
      <c r="N9" s="57"/>
      <c r="O9" s="57"/>
      <c r="P9" s="55"/>
      <c r="Q9" s="56"/>
    </row>
    <row r="10" spans="3:17" ht="13.5" customHeight="1">
      <c r="C10" s="43"/>
      <c r="D10" s="55"/>
      <c r="E10" s="56"/>
      <c r="F10" s="57"/>
      <c r="G10" s="57"/>
      <c r="H10" s="57"/>
      <c r="I10" s="58"/>
      <c r="J10" s="59"/>
      <c r="K10" s="59"/>
      <c r="L10" s="58"/>
      <c r="M10" s="61"/>
      <c r="N10" s="57"/>
      <c r="O10" s="57"/>
      <c r="P10" s="55"/>
      <c r="Q10" s="56"/>
    </row>
    <row r="11" spans="3:17" ht="13.5" customHeight="1">
      <c r="C11" s="43"/>
      <c r="D11" s="55"/>
      <c r="E11" s="56"/>
      <c r="F11" s="57"/>
      <c r="G11" s="57"/>
      <c r="H11" s="57"/>
      <c r="I11" s="58"/>
      <c r="J11" s="59"/>
      <c r="K11" s="59"/>
      <c r="L11" s="58"/>
      <c r="M11" s="61"/>
      <c r="N11" s="57"/>
      <c r="O11" s="57"/>
      <c r="P11" s="55"/>
      <c r="Q11" s="56"/>
    </row>
    <row r="12" spans="3:17" ht="13.5" customHeight="1">
      <c r="C12" s="43"/>
      <c r="D12" s="55"/>
      <c r="E12" s="56"/>
      <c r="F12" s="57"/>
      <c r="G12" s="57"/>
      <c r="H12" s="57"/>
      <c r="I12" s="58"/>
      <c r="J12" s="59"/>
      <c r="K12" s="59"/>
      <c r="L12" s="58"/>
      <c r="M12" s="57"/>
      <c r="N12" s="57"/>
      <c r="O12" s="57"/>
      <c r="P12" s="55"/>
      <c r="Q12" s="56"/>
    </row>
    <row r="13" spans="2:19" ht="13.5" customHeight="1">
      <c r="B13" s="239"/>
      <c r="C13" s="238"/>
      <c r="H13" s="62"/>
      <c r="I13" s="62"/>
      <c r="J13" s="62"/>
      <c r="K13" s="62"/>
      <c r="L13" s="58"/>
      <c r="M13" s="57"/>
      <c r="N13" s="57"/>
      <c r="O13" s="57"/>
      <c r="P13" s="55"/>
      <c r="Q13" s="56"/>
      <c r="R13" s="238"/>
      <c r="S13" s="236"/>
    </row>
    <row r="14" spans="2:23" ht="13.5" customHeight="1">
      <c r="B14" s="239"/>
      <c r="C14" s="238"/>
      <c r="D14" s="64"/>
      <c r="E14" s="65"/>
      <c r="F14" s="66"/>
      <c r="L14" s="58"/>
      <c r="M14" s="57"/>
      <c r="N14" s="57"/>
      <c r="O14" s="67"/>
      <c r="P14" s="68"/>
      <c r="Q14" s="56"/>
      <c r="R14" s="238"/>
      <c r="S14" s="236"/>
      <c r="W14" s="69"/>
    </row>
    <row r="15" spans="2:21" ht="13.5" customHeight="1" thickBot="1">
      <c r="B15" s="231" t="str">
        <f>VLOOKUP(C15,'Ｂクラス参加チーム'!$B$2:$C$73,2,0)</f>
        <v>霧が丘グリーンソックス</v>
      </c>
      <c r="C15" s="240">
        <v>31</v>
      </c>
      <c r="D15" s="183"/>
      <c r="E15" s="207"/>
      <c r="F15" s="208"/>
      <c r="G15" s="209"/>
      <c r="H15" s="101"/>
      <c r="I15" s="101"/>
      <c r="J15" s="101"/>
      <c r="K15" s="101"/>
      <c r="L15" s="119"/>
      <c r="M15" s="119"/>
      <c r="N15" s="101"/>
      <c r="O15" s="120"/>
      <c r="P15" s="120"/>
      <c r="Q15" s="101"/>
      <c r="R15" s="233"/>
      <c r="S15" s="231"/>
      <c r="U15" s="56"/>
    </row>
    <row r="16" spans="2:19" ht="13.5" customHeight="1" thickBot="1">
      <c r="B16" s="231"/>
      <c r="C16" s="240"/>
      <c r="D16" s="104"/>
      <c r="E16" s="130"/>
      <c r="F16" s="132"/>
      <c r="G16" s="185">
        <v>9</v>
      </c>
      <c r="H16" s="186"/>
      <c r="I16" s="184"/>
      <c r="J16" s="130"/>
      <c r="K16" s="130"/>
      <c r="L16" s="130"/>
      <c r="M16" s="130"/>
      <c r="N16" s="131"/>
      <c r="O16" s="130"/>
      <c r="P16" s="130"/>
      <c r="Q16" s="114"/>
      <c r="R16" s="233"/>
      <c r="S16" s="232"/>
    </row>
    <row r="17" spans="2:22" ht="13.5" customHeight="1" thickBot="1">
      <c r="B17" s="241" t="str">
        <f>VLOOKUP(C17,'Ｂクラス参加チーム'!$B$2:$C$73,2,0)</f>
        <v>宮根シーホース</v>
      </c>
      <c r="C17" s="240">
        <v>32</v>
      </c>
      <c r="D17" s="183"/>
      <c r="E17" s="184"/>
      <c r="F17" s="163"/>
      <c r="G17" s="173"/>
      <c r="H17" s="132"/>
      <c r="I17" s="215">
        <v>1</v>
      </c>
      <c r="J17" s="130"/>
      <c r="K17" s="133"/>
      <c r="L17" s="130"/>
      <c r="M17" s="130"/>
      <c r="N17" s="134"/>
      <c r="O17" s="130"/>
      <c r="P17" s="130"/>
      <c r="Q17" s="114"/>
      <c r="R17" s="233"/>
      <c r="S17" s="231"/>
      <c r="V17" s="71"/>
    </row>
    <row r="18" spans="2:19" ht="13.5" customHeight="1" thickBot="1">
      <c r="B18" s="241"/>
      <c r="C18" s="240"/>
      <c r="D18" s="105"/>
      <c r="E18" s="185">
        <v>5</v>
      </c>
      <c r="F18" s="186"/>
      <c r="G18" s="214">
        <v>4</v>
      </c>
      <c r="H18" s="142"/>
      <c r="I18" s="174"/>
      <c r="J18" s="130"/>
      <c r="K18" s="130"/>
      <c r="L18" s="130"/>
      <c r="M18" s="130"/>
      <c r="N18" s="136"/>
      <c r="O18" s="130"/>
      <c r="P18" s="130"/>
      <c r="Q18" s="112"/>
      <c r="R18" s="233"/>
      <c r="S18" s="231"/>
    </row>
    <row r="19" spans="2:19" ht="13.5" customHeight="1" thickBot="1">
      <c r="B19" s="241" t="str">
        <f>VLOOKUP(C19,'Ｂクラス参加チーム'!$B$2:$C$73,2,0)</f>
        <v>下長津田メッツ</v>
      </c>
      <c r="C19" s="240">
        <v>33</v>
      </c>
      <c r="D19" s="158"/>
      <c r="E19" s="171">
        <v>4</v>
      </c>
      <c r="F19" s="130"/>
      <c r="G19" s="130"/>
      <c r="H19" s="130"/>
      <c r="I19" s="174"/>
      <c r="J19" s="220"/>
      <c r="K19" s="184"/>
      <c r="L19" s="130"/>
      <c r="M19" s="137"/>
      <c r="N19" s="138"/>
      <c r="O19" s="130"/>
      <c r="P19" s="130"/>
      <c r="Q19" s="102"/>
      <c r="R19" s="233"/>
      <c r="S19" s="236"/>
    </row>
    <row r="20" spans="2:26" ht="13.5" customHeight="1">
      <c r="B20" s="241"/>
      <c r="C20" s="240"/>
      <c r="D20" s="106"/>
      <c r="E20" s="130"/>
      <c r="F20" s="130"/>
      <c r="G20" s="135"/>
      <c r="H20" s="132"/>
      <c r="I20" s="218"/>
      <c r="J20" s="139"/>
      <c r="K20" s="215">
        <v>2</v>
      </c>
      <c r="L20" s="130"/>
      <c r="M20" s="136"/>
      <c r="N20" s="140"/>
      <c r="O20" s="130"/>
      <c r="P20" s="130"/>
      <c r="Q20" s="103"/>
      <c r="R20" s="234"/>
      <c r="S20" s="243"/>
      <c r="Z20" s="76"/>
    </row>
    <row r="21" spans="2:19" ht="13.5" customHeight="1">
      <c r="B21" s="241" t="str">
        <f>VLOOKUP(C21,'Ｂクラス参加チーム'!$B$2:$C$73,2,0)</f>
        <v>ボッス</v>
      </c>
      <c r="C21" s="240">
        <v>34</v>
      </c>
      <c r="D21" s="159"/>
      <c r="E21" s="129"/>
      <c r="F21" s="129"/>
      <c r="G21" s="172"/>
      <c r="H21" s="142"/>
      <c r="I21" s="219"/>
      <c r="J21" s="139"/>
      <c r="K21" s="178"/>
      <c r="L21" s="130"/>
      <c r="M21" s="130"/>
      <c r="N21" s="141"/>
      <c r="O21" s="130"/>
      <c r="P21" s="130"/>
      <c r="Q21" s="109"/>
      <c r="R21" s="233"/>
      <c r="S21" s="231"/>
    </row>
    <row r="22" spans="2:21" ht="13.5" customHeight="1" thickBot="1">
      <c r="B22" s="241"/>
      <c r="C22" s="240"/>
      <c r="D22" s="126"/>
      <c r="E22" s="130"/>
      <c r="F22" s="164"/>
      <c r="G22" s="170">
        <v>1</v>
      </c>
      <c r="H22" s="199"/>
      <c r="I22" s="195">
        <v>2</v>
      </c>
      <c r="J22" s="139"/>
      <c r="K22" s="178"/>
      <c r="L22" s="130"/>
      <c r="M22" s="130"/>
      <c r="N22" s="131"/>
      <c r="O22" s="130"/>
      <c r="P22" s="130"/>
      <c r="Q22" s="110"/>
      <c r="R22" s="233"/>
      <c r="S22" s="231"/>
      <c r="U22" s="71"/>
    </row>
    <row r="23" spans="2:19" ht="13.5" customHeight="1" thickBot="1">
      <c r="B23" s="241" t="str">
        <f>VLOOKUP(C23,'Ｂクラス参加チーム'!$B$2:$C$73,2,0)</f>
        <v>Biue Storms</v>
      </c>
      <c r="C23" s="240">
        <v>35</v>
      </c>
      <c r="D23" s="197"/>
      <c r="E23" s="184"/>
      <c r="F23" s="198"/>
      <c r="G23" s="203">
        <v>8</v>
      </c>
      <c r="H23" s="141"/>
      <c r="I23" s="132"/>
      <c r="J23" s="139"/>
      <c r="K23" s="178"/>
      <c r="L23" s="130"/>
      <c r="M23" s="136"/>
      <c r="N23" s="137"/>
      <c r="O23" s="130"/>
      <c r="P23" s="130"/>
      <c r="Q23" s="110"/>
      <c r="R23" s="233"/>
      <c r="S23" s="231"/>
    </row>
    <row r="24" spans="2:19" ht="13.5" customHeight="1" thickBot="1">
      <c r="B24" s="241"/>
      <c r="C24" s="240"/>
      <c r="D24" s="104"/>
      <c r="E24" s="130"/>
      <c r="F24" s="127"/>
      <c r="G24" s="141"/>
      <c r="H24" s="141"/>
      <c r="I24" s="132"/>
      <c r="J24" s="139"/>
      <c r="K24" s="178"/>
      <c r="L24" s="228"/>
      <c r="M24" s="200"/>
      <c r="N24" s="141"/>
      <c r="O24" s="130"/>
      <c r="P24" s="130"/>
      <c r="Q24" s="103"/>
      <c r="R24" s="234"/>
      <c r="S24" s="232"/>
    </row>
    <row r="25" spans="2:19" ht="13.5" customHeight="1">
      <c r="B25" s="241" t="str">
        <f>VLOOKUP(C25,'Ｂクラス参加チーム'!$B$2:$C$73,2,0)</f>
        <v>横浜メンティーズ</v>
      </c>
      <c r="C25" s="240">
        <v>36</v>
      </c>
      <c r="D25" s="116"/>
      <c r="E25" s="129"/>
      <c r="F25" s="175"/>
      <c r="G25" s="176"/>
      <c r="H25" s="141"/>
      <c r="I25" s="142"/>
      <c r="J25" s="139"/>
      <c r="K25" s="225"/>
      <c r="L25" s="134"/>
      <c r="M25" s="223">
        <v>4</v>
      </c>
      <c r="N25" s="143"/>
      <c r="O25" s="130"/>
      <c r="P25" s="130"/>
      <c r="Q25" s="123"/>
      <c r="R25" s="233"/>
      <c r="S25" s="231"/>
    </row>
    <row r="26" spans="2:19" ht="13.5" customHeight="1" thickBot="1">
      <c r="B26" s="241"/>
      <c r="C26" s="240"/>
      <c r="D26" s="105"/>
      <c r="E26" s="128"/>
      <c r="F26" s="165"/>
      <c r="G26" s="170">
        <v>1</v>
      </c>
      <c r="H26" s="199"/>
      <c r="I26" s="184"/>
      <c r="J26" s="144"/>
      <c r="K26" s="226"/>
      <c r="L26" s="134"/>
      <c r="M26" s="179"/>
      <c r="N26" s="130"/>
      <c r="O26" s="130"/>
      <c r="P26" s="130"/>
      <c r="Q26" s="102"/>
      <c r="R26" s="233"/>
      <c r="S26" s="231"/>
    </row>
    <row r="27" spans="2:19" ht="13.5" customHeight="1" thickBot="1">
      <c r="B27" s="241" t="str">
        <f>VLOOKUP(C27,'Ｂクラス参加チーム'!$B$2:$C$73,2,0)</f>
        <v>アゲイン</v>
      </c>
      <c r="C27" s="240">
        <v>37</v>
      </c>
      <c r="D27" s="189"/>
      <c r="E27" s="184"/>
      <c r="F27" s="192"/>
      <c r="G27" s="195">
        <v>3</v>
      </c>
      <c r="H27" s="141"/>
      <c r="I27" s="223">
        <v>1</v>
      </c>
      <c r="J27" s="139"/>
      <c r="K27" s="225"/>
      <c r="L27" s="136"/>
      <c r="M27" s="180"/>
      <c r="N27" s="134"/>
      <c r="O27" s="130"/>
      <c r="P27" s="130"/>
      <c r="Q27" s="102"/>
      <c r="R27" s="233"/>
      <c r="S27" s="231"/>
    </row>
    <row r="28" spans="2:19" ht="13.5" customHeight="1">
      <c r="B28" s="241"/>
      <c r="C28" s="240"/>
      <c r="D28" s="124"/>
      <c r="E28" s="130"/>
      <c r="F28" s="130"/>
      <c r="G28" s="135"/>
      <c r="H28" s="135"/>
      <c r="I28" s="174"/>
      <c r="J28" s="146"/>
      <c r="K28" s="227"/>
      <c r="L28" s="130"/>
      <c r="M28" s="179"/>
      <c r="N28" s="131"/>
      <c r="O28" s="130"/>
      <c r="P28" s="130"/>
      <c r="Q28" s="103"/>
      <c r="R28" s="234"/>
      <c r="S28" s="232"/>
    </row>
    <row r="29" spans="2:19" ht="13.5" customHeight="1" thickBot="1">
      <c r="B29" s="241" t="str">
        <f>VLOOKUP(C29,'Ｂクラス参加チーム'!$B$2:$C$73,2,0)</f>
        <v>スーパートライ</v>
      </c>
      <c r="C29" s="240">
        <v>38</v>
      </c>
      <c r="D29" s="187"/>
      <c r="E29" s="184"/>
      <c r="F29" s="130"/>
      <c r="G29" s="132"/>
      <c r="H29" s="135"/>
      <c r="I29" s="174"/>
      <c r="J29" s="221"/>
      <c r="K29" s="195">
        <v>4</v>
      </c>
      <c r="L29" s="138"/>
      <c r="M29" s="181"/>
      <c r="N29" s="136"/>
      <c r="O29" s="130"/>
      <c r="P29" s="130"/>
      <c r="Q29" s="123"/>
      <c r="R29" s="233"/>
      <c r="S29" s="231"/>
    </row>
    <row r="30" spans="2:19" ht="13.5" customHeight="1" thickBot="1">
      <c r="B30" s="241"/>
      <c r="C30" s="240"/>
      <c r="D30" s="107"/>
      <c r="E30" s="185">
        <v>8</v>
      </c>
      <c r="F30" s="186"/>
      <c r="G30" s="188"/>
      <c r="H30" s="135"/>
      <c r="I30" s="219"/>
      <c r="J30" s="147"/>
      <c r="K30" s="147"/>
      <c r="L30" s="130"/>
      <c r="M30" s="179"/>
      <c r="N30" s="131"/>
      <c r="O30" s="130"/>
      <c r="P30" s="258" t="s">
        <v>89</v>
      </c>
      <c r="Q30" s="110"/>
      <c r="R30" s="233"/>
      <c r="S30" s="231"/>
    </row>
    <row r="31" spans="2:19" ht="13.5" customHeight="1">
      <c r="B31" s="241" t="str">
        <f>VLOOKUP(C31,'Ｂクラス参加チーム'!$B$2:$C$73,2,0)</f>
        <v>横浜オヤジャン</v>
      </c>
      <c r="C31" s="240">
        <v>39</v>
      </c>
      <c r="D31" s="116"/>
      <c r="E31" s="171">
        <v>1</v>
      </c>
      <c r="F31" s="130"/>
      <c r="G31" s="215">
        <v>0</v>
      </c>
      <c r="H31" s="132"/>
      <c r="I31" s="219"/>
      <c r="J31" s="139"/>
      <c r="K31" s="139"/>
      <c r="L31" s="130"/>
      <c r="M31" s="179"/>
      <c r="N31" s="137"/>
      <c r="O31" s="130"/>
      <c r="P31" s="258" t="s">
        <v>90</v>
      </c>
      <c r="Q31" s="110"/>
      <c r="R31" s="233"/>
      <c r="S31" s="231"/>
    </row>
    <row r="32" spans="2:19" ht="13.5" customHeight="1" thickBot="1">
      <c r="B32" s="241"/>
      <c r="C32" s="240"/>
      <c r="D32" s="104"/>
      <c r="E32" s="130"/>
      <c r="F32" s="130"/>
      <c r="G32" s="177"/>
      <c r="H32" s="210"/>
      <c r="I32" s="224">
        <v>8</v>
      </c>
      <c r="J32" s="131"/>
      <c r="K32" s="135"/>
      <c r="L32" s="141"/>
      <c r="M32" s="182"/>
      <c r="N32" s="168"/>
      <c r="O32" s="130"/>
      <c r="P32" s="258" t="s">
        <v>91</v>
      </c>
      <c r="Q32" s="111"/>
      <c r="R32" s="234"/>
      <c r="S32" s="232"/>
    </row>
    <row r="33" spans="2:19" ht="13.5" customHeight="1" thickBot="1">
      <c r="B33" s="239" t="str">
        <f>VLOOKUP(C33,'Ｂクラス参加チーム'!$B$2:$C$73,2,0)</f>
        <v>ブルーウェイズマスターズ</v>
      </c>
      <c r="C33" s="240">
        <v>40</v>
      </c>
      <c r="D33" s="183"/>
      <c r="E33" s="184"/>
      <c r="F33" s="184"/>
      <c r="G33" s="195">
        <v>2</v>
      </c>
      <c r="H33" s="141"/>
      <c r="I33" s="141"/>
      <c r="J33" s="141"/>
      <c r="K33" s="141"/>
      <c r="L33" s="141"/>
      <c r="M33" s="182"/>
      <c r="N33" s="134"/>
      <c r="O33" s="219"/>
      <c r="P33" s="258" t="s">
        <v>92</v>
      </c>
      <c r="Q33" s="122"/>
      <c r="R33" s="233"/>
      <c r="S33" s="231"/>
    </row>
    <row r="34" spans="2:19" ht="13.5" customHeight="1" thickBot="1">
      <c r="B34" s="239"/>
      <c r="C34" s="240"/>
      <c r="D34" s="108"/>
      <c r="E34" s="130"/>
      <c r="F34" s="130"/>
      <c r="G34" s="135"/>
      <c r="H34" s="130"/>
      <c r="I34" s="130"/>
      <c r="J34" s="141"/>
      <c r="K34" s="141"/>
      <c r="L34" s="130"/>
      <c r="M34" s="174"/>
      <c r="N34" s="256"/>
      <c r="O34" s="257"/>
      <c r="P34" s="119" t="s">
        <v>93</v>
      </c>
      <c r="Q34" s="102"/>
      <c r="R34" s="233"/>
      <c r="S34" s="231"/>
    </row>
    <row r="35" spans="2:19" ht="13.5" customHeight="1" thickBot="1">
      <c r="B35" s="241" t="str">
        <f>VLOOKUP(C35,'Ｂクラス参加チーム'!$B$2:$C$73,2,0)</f>
        <v>LAZY DOGS</v>
      </c>
      <c r="C35" s="240">
        <v>41</v>
      </c>
      <c r="D35" s="211"/>
      <c r="E35" s="184"/>
      <c r="F35" s="184"/>
      <c r="G35" s="194"/>
      <c r="H35" s="132"/>
      <c r="I35" s="135"/>
      <c r="J35" s="141"/>
      <c r="K35" s="141"/>
      <c r="L35" s="130"/>
      <c r="M35" s="251"/>
      <c r="N35" s="134"/>
      <c r="O35" s="219"/>
      <c r="P35" s="259" t="s">
        <v>94</v>
      </c>
      <c r="Q35" s="102"/>
      <c r="R35" s="233"/>
      <c r="S35" s="231"/>
    </row>
    <row r="36" spans="2:25" ht="13.5" customHeight="1" thickBot="1">
      <c r="B36" s="241"/>
      <c r="C36" s="240"/>
      <c r="D36" s="106"/>
      <c r="E36" s="165"/>
      <c r="F36" s="130"/>
      <c r="G36" s="185">
        <v>7</v>
      </c>
      <c r="H36" s="212"/>
      <c r="I36" s="200"/>
      <c r="J36" s="131"/>
      <c r="K36" s="135"/>
      <c r="L36" s="130"/>
      <c r="M36" s="219"/>
      <c r="N36" s="140"/>
      <c r="O36" s="219"/>
      <c r="P36" s="259" t="s">
        <v>95</v>
      </c>
      <c r="Q36" s="103"/>
      <c r="R36" s="234"/>
      <c r="S36" s="232"/>
      <c r="Y36" s="83"/>
    </row>
    <row r="37" spans="2:19" ht="13.5" customHeight="1">
      <c r="B37" s="241" t="str">
        <f>VLOOKUP(C37,'Ｂクラス参加チーム'!$B$2:$C$73,2,0)</f>
        <v>ブルーヒップス</v>
      </c>
      <c r="C37" s="240">
        <v>42</v>
      </c>
      <c r="D37" s="159"/>
      <c r="E37" s="161" t="s">
        <v>53</v>
      </c>
      <c r="F37" s="130"/>
      <c r="G37" s="173"/>
      <c r="H37" s="150"/>
      <c r="I37" s="223">
        <v>3</v>
      </c>
      <c r="J37" s="140"/>
      <c r="K37" s="135"/>
      <c r="L37" s="130"/>
      <c r="M37" s="251"/>
      <c r="N37" s="148"/>
      <c r="O37" s="130"/>
      <c r="P37" s="260" t="s">
        <v>96</v>
      </c>
      <c r="Q37" s="122"/>
      <c r="R37" s="229"/>
      <c r="S37" s="231"/>
    </row>
    <row r="38" spans="2:19" ht="13.5" customHeight="1" thickBot="1">
      <c r="B38" s="241"/>
      <c r="C38" s="240"/>
      <c r="D38" s="109"/>
      <c r="E38" s="170">
        <v>0</v>
      </c>
      <c r="F38" s="190"/>
      <c r="G38" s="214">
        <v>0</v>
      </c>
      <c r="H38" s="132"/>
      <c r="I38" s="177"/>
      <c r="J38" s="130"/>
      <c r="K38" s="130"/>
      <c r="L38" s="141"/>
      <c r="M38" s="252"/>
      <c r="N38" s="140"/>
      <c r="O38" s="134"/>
      <c r="P38" s="259" t="s">
        <v>97</v>
      </c>
      <c r="Q38" s="112"/>
      <c r="R38" s="230"/>
      <c r="S38" s="232"/>
    </row>
    <row r="39" spans="2:19" ht="13.5" customHeight="1" thickBot="1">
      <c r="B39" s="241" t="str">
        <f>VLOOKUP(C39,'Ｂクラス参加チーム'!$B$2:$C$73,2,0)</f>
        <v>ピンクベアーズ</v>
      </c>
      <c r="C39" s="240">
        <v>43</v>
      </c>
      <c r="D39" s="189"/>
      <c r="E39" s="195">
        <v>7</v>
      </c>
      <c r="F39" s="135"/>
      <c r="G39" s="217" t="s">
        <v>53</v>
      </c>
      <c r="H39" s="130"/>
      <c r="I39" s="177"/>
      <c r="J39" s="220"/>
      <c r="K39" s="184"/>
      <c r="L39" s="141"/>
      <c r="M39" s="253"/>
      <c r="N39" s="138"/>
      <c r="O39" s="131"/>
      <c r="P39" s="259" t="s">
        <v>98</v>
      </c>
      <c r="Q39" s="112"/>
      <c r="R39" s="229"/>
      <c r="S39" s="231"/>
    </row>
    <row r="40" spans="2:19" ht="13.5" customHeight="1">
      <c r="B40" s="241"/>
      <c r="C40" s="240"/>
      <c r="D40" s="104"/>
      <c r="E40" s="150"/>
      <c r="F40" s="165"/>
      <c r="G40" s="135"/>
      <c r="H40" s="132"/>
      <c r="I40" s="219"/>
      <c r="J40" s="130"/>
      <c r="K40" s="215">
        <v>4</v>
      </c>
      <c r="L40" s="131"/>
      <c r="M40" s="252"/>
      <c r="N40" s="141"/>
      <c r="O40" s="134"/>
      <c r="P40" s="134"/>
      <c r="Q40" s="103"/>
      <c r="R40" s="230"/>
      <c r="S40" s="231"/>
    </row>
    <row r="41" spans="2:19" ht="13.5" customHeight="1" thickBot="1">
      <c r="B41" s="241" t="str">
        <f>VLOOKUP(C41,'Ｂクラス参加チーム'!$B$2:$C$73,2,0)</f>
        <v>ようへいちゃん</v>
      </c>
      <c r="C41" s="240">
        <v>44</v>
      </c>
      <c r="D41" s="197"/>
      <c r="E41" s="188"/>
      <c r="F41" s="192"/>
      <c r="G41" s="200"/>
      <c r="H41" s="141"/>
      <c r="I41" s="222"/>
      <c r="J41" s="130"/>
      <c r="K41" s="174"/>
      <c r="L41" s="131"/>
      <c r="M41" s="252"/>
      <c r="N41" s="143"/>
      <c r="O41" s="131"/>
      <c r="P41" s="131"/>
      <c r="Q41" s="109"/>
      <c r="R41" s="229"/>
      <c r="S41" s="231"/>
    </row>
    <row r="42" spans="2:19" ht="13.5" customHeight="1" thickBot="1">
      <c r="B42" s="241"/>
      <c r="C42" s="240"/>
      <c r="D42" s="104"/>
      <c r="E42" s="142"/>
      <c r="F42" s="132"/>
      <c r="G42" s="204">
        <v>7</v>
      </c>
      <c r="H42" s="201"/>
      <c r="I42" s="195">
        <v>5</v>
      </c>
      <c r="J42" s="130"/>
      <c r="K42" s="174"/>
      <c r="L42" s="130"/>
      <c r="M42" s="254"/>
      <c r="N42" s="131"/>
      <c r="O42" s="134"/>
      <c r="P42" s="136"/>
      <c r="Q42" s="102"/>
      <c r="R42" s="230"/>
      <c r="S42" s="231"/>
    </row>
    <row r="43" spans="2:19" ht="13.5" customHeight="1">
      <c r="B43" s="241" t="str">
        <f>VLOOKUP(C43,'Ｂクラス参加チーム'!$B$2:$C$73,2,0)</f>
        <v>KYOCERA</v>
      </c>
      <c r="C43" s="240">
        <v>45</v>
      </c>
      <c r="D43" s="160"/>
      <c r="E43" s="149"/>
      <c r="F43" s="149"/>
      <c r="G43" s="205">
        <v>0</v>
      </c>
      <c r="H43" s="141"/>
      <c r="I43" s="130"/>
      <c r="J43" s="130"/>
      <c r="K43" s="174"/>
      <c r="L43" s="130"/>
      <c r="M43" s="255"/>
      <c r="N43" s="134"/>
      <c r="O43" s="151"/>
      <c r="P43" s="131"/>
      <c r="Q43" s="110"/>
      <c r="R43" s="229"/>
      <c r="S43" s="231"/>
    </row>
    <row r="44" spans="2:19" ht="13.5" customHeight="1" thickBot="1">
      <c r="B44" s="241"/>
      <c r="C44" s="240"/>
      <c r="D44" s="104"/>
      <c r="E44" s="142"/>
      <c r="F44" s="165"/>
      <c r="G44" s="206" t="s">
        <v>53</v>
      </c>
      <c r="H44" s="135"/>
      <c r="I44" s="130"/>
      <c r="J44" s="130"/>
      <c r="K44" s="174"/>
      <c r="L44" s="220"/>
      <c r="M44" s="195">
        <v>5</v>
      </c>
      <c r="N44" s="140"/>
      <c r="O44" s="143"/>
      <c r="P44" s="136"/>
      <c r="Q44" s="113"/>
      <c r="R44" s="230"/>
      <c r="S44" s="231"/>
    </row>
    <row r="45" spans="2:19" ht="13.5" customHeight="1" thickBot="1">
      <c r="B45" s="241" t="str">
        <f>VLOOKUP(C45,'Ｂクラス参加チーム'!$B$2:$C$73,2,0)</f>
        <v>校正バスターズ</v>
      </c>
      <c r="C45" s="240">
        <v>46</v>
      </c>
      <c r="D45" s="191"/>
      <c r="E45" s="188"/>
      <c r="F45" s="198"/>
      <c r="G45" s="194"/>
      <c r="H45" s="130"/>
      <c r="I45" s="135"/>
      <c r="J45" s="130"/>
      <c r="K45" s="219"/>
      <c r="L45" s="130"/>
      <c r="M45" s="130"/>
      <c r="N45" s="148"/>
      <c r="O45" s="140"/>
      <c r="P45" s="152"/>
      <c r="Q45" s="72"/>
      <c r="R45" s="229"/>
      <c r="S45" s="231"/>
    </row>
    <row r="46" spans="2:19" ht="13.5" customHeight="1" thickBot="1">
      <c r="B46" s="241"/>
      <c r="C46" s="240"/>
      <c r="D46" s="64"/>
      <c r="E46" s="153"/>
      <c r="F46" s="142"/>
      <c r="G46" s="185">
        <v>7</v>
      </c>
      <c r="H46" s="202"/>
      <c r="I46" s="184"/>
      <c r="J46" s="130"/>
      <c r="K46" s="219"/>
      <c r="L46" s="131"/>
      <c r="M46" s="131"/>
      <c r="N46" s="131"/>
      <c r="O46" s="154"/>
      <c r="P46" s="155"/>
      <c r="Q46" s="63"/>
      <c r="R46" s="230"/>
      <c r="S46" s="231"/>
    </row>
    <row r="47" spans="2:19" ht="13.5" customHeight="1">
      <c r="B47" s="241" t="str">
        <f>VLOOKUP(C47,'Ｂクラス参加チーム'!$B$2:$C$73,2,0)</f>
        <v>シンクパワーズ</v>
      </c>
      <c r="C47" s="240">
        <v>47</v>
      </c>
      <c r="D47" s="117"/>
      <c r="E47" s="161"/>
      <c r="F47" s="149"/>
      <c r="G47" s="171">
        <v>0</v>
      </c>
      <c r="H47" s="235"/>
      <c r="I47" s="215">
        <v>4</v>
      </c>
      <c r="J47" s="130"/>
      <c r="K47" s="219"/>
      <c r="L47" s="131"/>
      <c r="M47" s="130"/>
      <c r="N47" s="152"/>
      <c r="O47" s="152"/>
      <c r="P47" s="156"/>
      <c r="Q47" s="79"/>
      <c r="R47" s="229"/>
      <c r="S47" s="231"/>
    </row>
    <row r="48" spans="2:19" ht="13.5" customHeight="1">
      <c r="B48" s="241"/>
      <c r="C48" s="240"/>
      <c r="D48" s="84"/>
      <c r="E48" s="162"/>
      <c r="F48" s="132"/>
      <c r="G48" s="135"/>
      <c r="H48" s="235"/>
      <c r="I48" s="174"/>
      <c r="J48" s="130"/>
      <c r="K48" s="219"/>
      <c r="L48" s="130"/>
      <c r="M48" s="130"/>
      <c r="N48" s="152"/>
      <c r="O48" s="155"/>
      <c r="P48" s="154"/>
      <c r="Q48" s="63"/>
      <c r="R48" s="230"/>
      <c r="S48" s="231"/>
    </row>
    <row r="49" spans="2:19" ht="13.5" customHeight="1" thickBot="1">
      <c r="B49" s="241" t="str">
        <f>VLOOKUP(C49,'Ｂクラス参加チーム'!$B$2:$C$73,2,0)</f>
        <v>みきバーズ青年部</v>
      </c>
      <c r="C49" s="240">
        <v>48</v>
      </c>
      <c r="D49" s="191"/>
      <c r="E49" s="192"/>
      <c r="F49" s="135"/>
      <c r="G49" s="142"/>
      <c r="H49" s="135"/>
      <c r="I49" s="174"/>
      <c r="J49" s="220"/>
      <c r="K49" s="195">
        <v>7</v>
      </c>
      <c r="L49" s="131"/>
      <c r="M49" s="140"/>
      <c r="N49" s="152"/>
      <c r="O49" s="157"/>
      <c r="P49" s="152"/>
      <c r="Q49" s="64"/>
      <c r="R49" s="229"/>
      <c r="S49" s="231"/>
    </row>
    <row r="50" spans="2:19" ht="13.5" customHeight="1" thickBot="1">
      <c r="B50" s="241"/>
      <c r="C50" s="240"/>
      <c r="D50" s="86"/>
      <c r="E50" s="185">
        <v>4</v>
      </c>
      <c r="F50" s="193"/>
      <c r="G50" s="194"/>
      <c r="H50" s="166"/>
      <c r="I50" s="222"/>
      <c r="J50" s="130"/>
      <c r="K50" s="130"/>
      <c r="L50" s="130"/>
      <c r="M50" s="141"/>
      <c r="N50" s="125"/>
      <c r="O50" s="152"/>
      <c r="P50" s="155"/>
      <c r="Q50" s="72"/>
      <c r="R50" s="230"/>
      <c r="S50" s="231"/>
    </row>
    <row r="51" spans="2:19" ht="13.5" customHeight="1">
      <c r="B51" s="241" t="str">
        <f>VLOOKUP(C51,'Ｂクラス参加チーム'!$B$2:$C$73,2,0)</f>
        <v>DNPファインケミカル</v>
      </c>
      <c r="C51" s="240">
        <v>49</v>
      </c>
      <c r="D51" s="118"/>
      <c r="E51" s="171">
        <v>2</v>
      </c>
      <c r="F51" s="135"/>
      <c r="G51" s="215">
        <v>0</v>
      </c>
      <c r="H51" s="135"/>
      <c r="I51" s="219"/>
      <c r="J51" s="130"/>
      <c r="K51" s="130"/>
      <c r="L51" s="130"/>
      <c r="M51" s="130"/>
      <c r="N51" s="155"/>
      <c r="O51" s="125"/>
      <c r="P51" s="152"/>
      <c r="Q51" s="72"/>
      <c r="R51" s="238"/>
      <c r="S51" s="236"/>
    </row>
    <row r="52" spans="2:19" ht="13.5" customHeight="1" thickBot="1">
      <c r="B52" s="241"/>
      <c r="C52" s="240"/>
      <c r="D52" s="84"/>
      <c r="E52" s="153"/>
      <c r="F52" s="142"/>
      <c r="G52" s="177"/>
      <c r="H52" s="199"/>
      <c r="I52" s="195">
        <v>5</v>
      </c>
      <c r="J52" s="130"/>
      <c r="K52" s="130"/>
      <c r="L52" s="136"/>
      <c r="M52" s="145"/>
      <c r="N52" s="155"/>
      <c r="O52" s="155"/>
      <c r="P52" s="154"/>
      <c r="Q52" s="94"/>
      <c r="R52" s="237"/>
      <c r="S52" s="237"/>
    </row>
    <row r="53" spans="2:19" ht="11.25" customHeight="1" thickBot="1">
      <c r="B53" s="241" t="str">
        <f>VLOOKUP(C53,'Ｂクラス参加チーム'!$B$2:$C$73,2,0)</f>
        <v>横浜瑞穂Egrets</v>
      </c>
      <c r="C53" s="240">
        <v>50</v>
      </c>
      <c r="D53" s="191"/>
      <c r="E53" s="213"/>
      <c r="F53" s="213"/>
      <c r="G53" s="195">
        <v>5</v>
      </c>
      <c r="H53" s="121"/>
      <c r="I53" s="101"/>
      <c r="J53" s="101"/>
      <c r="K53" s="101"/>
      <c r="L53" s="101"/>
      <c r="M53" s="167"/>
      <c r="N53" s="89"/>
      <c r="O53" s="90"/>
      <c r="P53" s="90"/>
      <c r="Q53" s="64"/>
      <c r="R53" s="238"/>
      <c r="S53" s="236"/>
    </row>
    <row r="54" spans="2:19" ht="12" customHeight="1">
      <c r="B54" s="241"/>
      <c r="C54" s="240"/>
      <c r="D54" s="64"/>
      <c r="E54" s="66"/>
      <c r="F54" s="66"/>
      <c r="G54" s="88"/>
      <c r="N54" s="238"/>
      <c r="O54" s="238"/>
      <c r="P54" s="89"/>
      <c r="Q54" s="78"/>
      <c r="R54" s="238"/>
      <c r="S54" s="237"/>
    </row>
    <row r="55" spans="2:21" ht="12" customHeight="1">
      <c r="B55" s="239"/>
      <c r="C55" s="238"/>
      <c r="D55" s="87"/>
      <c r="E55" s="66"/>
      <c r="F55" s="66"/>
      <c r="G55" s="88"/>
      <c r="M55" s="90"/>
      <c r="N55" s="79"/>
      <c r="P55" s="90"/>
      <c r="Q55" s="78"/>
      <c r="R55" s="238"/>
      <c r="S55" s="239"/>
      <c r="U55" s="95"/>
    </row>
    <row r="56" spans="2:19" ht="11.25" customHeight="1">
      <c r="B56" s="239"/>
      <c r="C56" s="238"/>
      <c r="D56" s="78"/>
      <c r="F56" s="66"/>
      <c r="G56" s="84"/>
      <c r="H56" s="88"/>
      <c r="N56" s="96"/>
      <c r="O56" s="93"/>
      <c r="P56" s="90"/>
      <c r="Q56" s="64"/>
      <c r="R56" s="238"/>
      <c r="S56" s="239"/>
    </row>
    <row r="57" spans="2:19" ht="11.25" customHeight="1">
      <c r="B57" s="239"/>
      <c r="C57" s="238"/>
      <c r="D57" s="78"/>
      <c r="F57" s="88"/>
      <c r="G57" s="92"/>
      <c r="O57" s="77"/>
      <c r="P57" s="90"/>
      <c r="Q57" s="87"/>
      <c r="R57" s="238"/>
      <c r="S57" s="236"/>
    </row>
    <row r="58" spans="2:19" ht="11.25" customHeight="1">
      <c r="B58" s="239"/>
      <c r="C58" s="238"/>
      <c r="D58" s="64"/>
      <c r="E58" s="66"/>
      <c r="F58" s="97"/>
      <c r="G58" s="39"/>
      <c r="M58" s="90"/>
      <c r="N58" s="98"/>
      <c r="O58" s="89"/>
      <c r="Q58" s="64"/>
      <c r="R58" s="238"/>
      <c r="S58" s="236"/>
    </row>
    <row r="59" spans="2:19" ht="11.25" customHeight="1">
      <c r="B59" s="239"/>
      <c r="C59" s="238"/>
      <c r="D59" s="87"/>
      <c r="E59" s="88"/>
      <c r="F59" s="66"/>
      <c r="M59" s="41"/>
      <c r="N59" s="99"/>
      <c r="O59" s="90"/>
      <c r="P59" s="82"/>
      <c r="Q59" s="73"/>
      <c r="R59" s="238"/>
      <c r="S59" s="236"/>
    </row>
    <row r="60" spans="2:19" ht="11.25" customHeight="1">
      <c r="B60" s="239"/>
      <c r="C60" s="238"/>
      <c r="D60" s="84"/>
      <c r="G60" s="88"/>
      <c r="O60" s="77"/>
      <c r="P60" s="89"/>
      <c r="Q60" s="94"/>
      <c r="R60" s="237"/>
      <c r="S60" s="237"/>
    </row>
    <row r="61" spans="2:19" ht="11.25" customHeight="1">
      <c r="B61" s="239"/>
      <c r="C61" s="238"/>
      <c r="D61" s="84"/>
      <c r="E61" s="81"/>
      <c r="O61" s="89"/>
      <c r="P61" s="90"/>
      <c r="Q61" s="64"/>
      <c r="R61" s="238"/>
      <c r="S61" s="236"/>
    </row>
    <row r="62" spans="2:19" ht="11.25" customHeight="1">
      <c r="B62" s="239"/>
      <c r="C62" s="238"/>
      <c r="D62" s="64"/>
      <c r="E62" s="66"/>
      <c r="F62" s="88"/>
      <c r="N62" s="90"/>
      <c r="Q62" s="79"/>
      <c r="R62" s="238"/>
      <c r="S62" s="236"/>
    </row>
    <row r="63" spans="2:19" ht="11.25" customHeight="1">
      <c r="B63" s="239"/>
      <c r="C63" s="238"/>
      <c r="D63" s="64"/>
      <c r="E63" s="66"/>
      <c r="F63" s="66"/>
      <c r="Q63" s="79"/>
      <c r="R63" s="238"/>
      <c r="S63" s="236"/>
    </row>
    <row r="64" spans="2:19" ht="11.25" customHeight="1">
      <c r="B64" s="239"/>
      <c r="C64" s="238"/>
      <c r="D64" s="84"/>
      <c r="O64" s="90"/>
      <c r="P64" s="89"/>
      <c r="Q64" s="72"/>
      <c r="R64" s="237"/>
      <c r="S64" s="236"/>
    </row>
    <row r="65" spans="2:19" ht="11.25" customHeight="1">
      <c r="B65" s="239"/>
      <c r="C65" s="238"/>
      <c r="D65" s="84"/>
      <c r="G65" s="65"/>
      <c r="O65" s="89"/>
      <c r="P65" s="90"/>
      <c r="Q65" s="72"/>
      <c r="R65" s="238"/>
      <c r="S65" s="236"/>
    </row>
    <row r="66" spans="2:19" ht="11.25" customHeight="1">
      <c r="B66" s="239"/>
      <c r="C66" s="238"/>
      <c r="D66" s="64"/>
      <c r="E66" s="65"/>
      <c r="F66" s="88"/>
      <c r="Q66" s="72"/>
      <c r="R66" s="238"/>
      <c r="S66" s="236"/>
    </row>
    <row r="67" spans="2:19" ht="13.5" customHeight="1">
      <c r="B67" s="239"/>
      <c r="C67" s="238"/>
      <c r="D67" s="64"/>
      <c r="E67" s="65"/>
      <c r="N67" s="75"/>
      <c r="Q67" s="72"/>
      <c r="R67" s="238"/>
      <c r="S67" s="236"/>
    </row>
    <row r="68" spans="2:19" ht="13.5">
      <c r="B68" s="239"/>
      <c r="C68" s="238"/>
      <c r="D68" s="84"/>
      <c r="H68" s="88"/>
      <c r="O68" s="90"/>
      <c r="P68" s="75"/>
      <c r="Q68" s="72"/>
      <c r="R68" s="237"/>
      <c r="S68" s="236"/>
    </row>
    <row r="69" spans="2:19" ht="13.5">
      <c r="B69" s="239"/>
      <c r="C69" s="238"/>
      <c r="D69" s="84"/>
      <c r="P69" s="77"/>
      <c r="Q69" s="72"/>
      <c r="R69" s="238"/>
      <c r="S69" s="236"/>
    </row>
    <row r="70" spans="2:19" ht="13.5">
      <c r="B70" s="239"/>
      <c r="C70" s="238"/>
      <c r="D70" s="64"/>
      <c r="E70" s="65"/>
      <c r="F70" s="91"/>
      <c r="M70" s="77"/>
      <c r="P70" s="41"/>
      <c r="Q70" s="78"/>
      <c r="R70" s="238"/>
      <c r="S70" s="236"/>
    </row>
    <row r="71" spans="2:19" ht="13.5">
      <c r="B71" s="239"/>
      <c r="C71" s="238"/>
      <c r="D71" s="87"/>
      <c r="E71" s="65"/>
      <c r="F71" s="66"/>
      <c r="Q71" s="78"/>
      <c r="R71" s="238"/>
      <c r="S71" s="236"/>
    </row>
    <row r="72" spans="2:19" ht="13.5">
      <c r="B72" s="239"/>
      <c r="C72" s="238"/>
      <c r="D72" s="64"/>
      <c r="G72" s="74"/>
      <c r="P72" s="75"/>
      <c r="Q72" s="64"/>
      <c r="R72" s="238"/>
      <c r="S72" s="236"/>
    </row>
    <row r="73" spans="2:19" ht="13.5">
      <c r="B73" s="239"/>
      <c r="C73" s="238"/>
      <c r="O73" s="89"/>
      <c r="P73" s="77"/>
      <c r="Q73" s="87"/>
      <c r="R73" s="238"/>
      <c r="S73" s="236"/>
    </row>
    <row r="74" spans="2:19" ht="13.5">
      <c r="B74" s="239"/>
      <c r="C74" s="238"/>
      <c r="E74" s="65"/>
      <c r="F74" s="88"/>
      <c r="N74" s="77"/>
      <c r="P74" s="82"/>
      <c r="R74" s="238"/>
      <c r="S74" s="236"/>
    </row>
    <row r="75" spans="2:19" ht="13.5">
      <c r="B75" s="239"/>
      <c r="C75" s="238"/>
      <c r="E75" s="74"/>
      <c r="P75" s="85"/>
      <c r="R75" s="238"/>
      <c r="S75" s="236"/>
    </row>
    <row r="76" spans="2:19" ht="13.5">
      <c r="B76" s="239"/>
      <c r="C76" s="238"/>
      <c r="E76" s="80"/>
      <c r="F76" s="80"/>
      <c r="P76" s="75"/>
      <c r="R76" s="238"/>
      <c r="S76" s="236"/>
    </row>
    <row r="77" spans="2:19" ht="13.5">
      <c r="B77" s="239"/>
      <c r="C77" s="238"/>
      <c r="E77" s="80"/>
      <c r="O77" s="90"/>
      <c r="R77" s="238"/>
      <c r="S77" s="236"/>
    </row>
    <row r="78" spans="2:19" ht="13.5">
      <c r="B78" s="239"/>
      <c r="C78" s="238"/>
      <c r="D78" s="80"/>
      <c r="E78" s="80"/>
      <c r="O78" s="70"/>
      <c r="P78" s="75"/>
      <c r="Q78" s="75"/>
      <c r="R78" s="238"/>
      <c r="S78" s="236"/>
    </row>
    <row r="79" spans="2:19" ht="13.5">
      <c r="B79" s="239"/>
      <c r="C79" s="238"/>
      <c r="D79" s="80"/>
      <c r="Q79" s="77"/>
      <c r="R79" s="238"/>
      <c r="S79" s="236"/>
    </row>
    <row r="80" spans="2:19" ht="13.5">
      <c r="B80" s="239"/>
      <c r="C80" s="238"/>
      <c r="P80" s="70"/>
      <c r="Q80" s="70"/>
      <c r="R80" s="237"/>
      <c r="S80" s="236"/>
    </row>
    <row r="81" spans="17:19" ht="13.5">
      <c r="Q81" s="70"/>
      <c r="R81" s="238"/>
      <c r="S81" s="236"/>
    </row>
    <row r="82" spans="17:19" ht="13.5">
      <c r="Q82" s="41"/>
      <c r="R82" s="238"/>
      <c r="S82" s="236"/>
    </row>
  </sheetData>
  <sheetProtection/>
  <mergeCells count="142"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49:C50"/>
    <mergeCell ref="C47:C48"/>
    <mergeCell ref="B43:B44"/>
    <mergeCell ref="C45:C46"/>
    <mergeCell ref="C51:C52"/>
    <mergeCell ref="B47:B4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J5:K5"/>
    <mergeCell ref="C15:C16"/>
    <mergeCell ref="C23:C24"/>
    <mergeCell ref="C17:C18"/>
    <mergeCell ref="C13:C14"/>
    <mergeCell ref="C19:C20"/>
    <mergeCell ref="C21:C22"/>
    <mergeCell ref="B15:B16"/>
    <mergeCell ref="B23:B24"/>
    <mergeCell ref="B21:B22"/>
    <mergeCell ref="B29:B30"/>
    <mergeCell ref="B25:B26"/>
    <mergeCell ref="B17:B18"/>
    <mergeCell ref="B19:B20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R67:R68"/>
    <mergeCell ref="B53:B54"/>
    <mergeCell ref="B63:B64"/>
    <mergeCell ref="B59:B60"/>
    <mergeCell ref="B67:B68"/>
    <mergeCell ref="C61:C62"/>
    <mergeCell ref="B65:B66"/>
    <mergeCell ref="C67:C68"/>
    <mergeCell ref="B77:B78"/>
    <mergeCell ref="B79:B80"/>
    <mergeCell ref="B73:B74"/>
    <mergeCell ref="R75:R76"/>
    <mergeCell ref="R79:R80"/>
    <mergeCell ref="C79:C80"/>
    <mergeCell ref="R77:R78"/>
    <mergeCell ref="C73:C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53:S54"/>
    <mergeCell ref="R47:R48"/>
    <mergeCell ref="S49:S50"/>
    <mergeCell ref="R53:R54"/>
    <mergeCell ref="R51:R52"/>
    <mergeCell ref="R49:R50"/>
    <mergeCell ref="S51:S52"/>
    <mergeCell ref="S47:S48"/>
    <mergeCell ref="R37:R38"/>
    <mergeCell ref="S37:S38"/>
    <mergeCell ref="R35:R36"/>
    <mergeCell ref="S41:S42"/>
    <mergeCell ref="R41:R42"/>
    <mergeCell ref="H47:H48"/>
    <mergeCell ref="S39:S40"/>
    <mergeCell ref="R45:R46"/>
    <mergeCell ref="S45:S46"/>
    <mergeCell ref="S43:S44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52">
      <selection activeCell="B79" sqref="B7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6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ht="13.5">
      <c r="D3" t="s">
        <v>15</v>
      </c>
    </row>
    <row r="4" spans="11:13" ht="13.5">
      <c r="K4" s="248" t="s">
        <v>18</v>
      </c>
      <c r="L4" s="249"/>
      <c r="M4" s="250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44773</v>
      </c>
      <c r="C7" s="8">
        <v>33</v>
      </c>
      <c r="D7" s="8" t="str">
        <f>VLOOKUP(C7,'Ｂクラス参加チーム'!$B$2:$C$67,2,0)</f>
        <v>下長津田メッツ</v>
      </c>
      <c r="E7" s="1">
        <v>1</v>
      </c>
      <c r="F7" s="2">
        <v>0</v>
      </c>
      <c r="G7" s="2">
        <v>0</v>
      </c>
      <c r="H7" s="2">
        <v>1</v>
      </c>
      <c r="I7" s="2">
        <v>2</v>
      </c>
      <c r="J7" s="2"/>
      <c r="K7" s="2"/>
      <c r="L7" s="9">
        <f>SUM(E7:K7)</f>
        <v>4</v>
      </c>
      <c r="M7" s="14" t="s">
        <v>55</v>
      </c>
      <c r="N7" s="15"/>
    </row>
    <row r="8" spans="2:14" ht="18" customHeight="1" thickBot="1">
      <c r="B8" s="23"/>
      <c r="C8" s="8">
        <v>32</v>
      </c>
      <c r="D8" s="8" t="str">
        <f>VLOOKUP(C8,'Ｂクラス参加チーム'!$B$2:$C$67,2,0)</f>
        <v>宮根シーホース</v>
      </c>
      <c r="E8" s="11">
        <v>2</v>
      </c>
      <c r="F8" s="12">
        <v>1</v>
      </c>
      <c r="G8" s="12">
        <v>0</v>
      </c>
      <c r="H8" s="12">
        <v>2</v>
      </c>
      <c r="I8" s="12" t="s">
        <v>54</v>
      </c>
      <c r="J8" s="12"/>
      <c r="K8" s="12"/>
      <c r="L8" s="13">
        <f>SUM(E8:K8)</f>
        <v>5</v>
      </c>
      <c r="M8" s="31" t="s">
        <v>56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57</v>
      </c>
      <c r="C13" s="8">
        <v>39</v>
      </c>
      <c r="D13" s="8" t="str">
        <f>VLOOKUP(C13,'Ｂクラス参加チーム'!$B$2:$C$67,2,0)</f>
        <v>横浜オヤジャン</v>
      </c>
      <c r="E13" s="1">
        <v>0</v>
      </c>
      <c r="F13" s="2">
        <v>0</v>
      </c>
      <c r="G13" s="2">
        <v>0</v>
      </c>
      <c r="H13" s="2">
        <v>1</v>
      </c>
      <c r="I13" s="2">
        <v>0</v>
      </c>
      <c r="J13" s="2"/>
      <c r="K13" s="2"/>
      <c r="L13" s="9">
        <f>SUM(E13:K13)</f>
        <v>1</v>
      </c>
      <c r="M13" s="196" t="s">
        <v>59</v>
      </c>
      <c r="N13" s="15"/>
    </row>
    <row r="14" spans="2:14" ht="18" customHeight="1" thickBot="1">
      <c r="B14" s="23"/>
      <c r="C14" s="8">
        <v>38</v>
      </c>
      <c r="D14" s="8" t="str">
        <f>VLOOKUP(C14,'Ｂクラス参加チーム'!$B$2:$C$67,2,0)</f>
        <v>スーパートライ</v>
      </c>
      <c r="E14" s="11">
        <v>1</v>
      </c>
      <c r="F14" s="12">
        <v>1</v>
      </c>
      <c r="G14" s="12">
        <v>1</v>
      </c>
      <c r="H14" s="12">
        <v>4</v>
      </c>
      <c r="I14" s="12" t="s">
        <v>58</v>
      </c>
      <c r="J14" s="12"/>
      <c r="K14" s="12"/>
      <c r="L14" s="13">
        <v>8</v>
      </c>
      <c r="M14" s="31" t="s">
        <v>60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57</v>
      </c>
      <c r="C19" s="8">
        <v>43</v>
      </c>
      <c r="D19" s="8" t="str">
        <f>VLOOKUP(C19,'Ｂクラス参加チーム'!$B$2:$C$67,2,0)</f>
        <v>ピンクベアーズ</v>
      </c>
      <c r="E19" s="1"/>
      <c r="F19" s="2"/>
      <c r="G19" s="2"/>
      <c r="H19" s="2"/>
      <c r="I19" s="2"/>
      <c r="J19" s="2"/>
      <c r="K19" s="2"/>
      <c r="L19" s="9">
        <v>7</v>
      </c>
      <c r="M19" s="14" t="s">
        <v>64</v>
      </c>
      <c r="N19" s="15"/>
    </row>
    <row r="20" spans="2:14" ht="18" customHeight="1" thickBot="1">
      <c r="B20" s="23"/>
      <c r="C20" s="8">
        <v>42</v>
      </c>
      <c r="D20" s="8" t="str">
        <f>VLOOKUP(C20,'Ｂクラス参加チーム'!$B$2:$C$67,2,0)</f>
        <v>ブルーヒップス</v>
      </c>
      <c r="E20" s="11"/>
      <c r="F20" s="12" t="s">
        <v>61</v>
      </c>
      <c r="G20" s="12"/>
      <c r="H20" s="12" t="s">
        <v>62</v>
      </c>
      <c r="I20" s="12"/>
      <c r="J20" s="12" t="s">
        <v>63</v>
      </c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57</v>
      </c>
      <c r="C25" s="8">
        <v>49</v>
      </c>
      <c r="D25" s="8" t="str">
        <f>VLOOKUP(C25,'Ｂクラス参加チーム'!$B$2:$C$67,2,0)</f>
        <v>DNPファインケミカル</v>
      </c>
      <c r="E25" s="1">
        <v>0</v>
      </c>
      <c r="F25" s="2">
        <v>0</v>
      </c>
      <c r="G25" s="2">
        <v>0</v>
      </c>
      <c r="H25" s="2">
        <v>0</v>
      </c>
      <c r="I25" s="2">
        <v>0</v>
      </c>
      <c r="J25" s="2">
        <v>2</v>
      </c>
      <c r="K25" s="2"/>
      <c r="L25" s="9">
        <f>SUM(E25:K25)</f>
        <v>2</v>
      </c>
      <c r="M25" s="14" t="s">
        <v>65</v>
      </c>
      <c r="N25" s="15"/>
    </row>
    <row r="26" spans="2:14" ht="18" customHeight="1" thickBot="1">
      <c r="B26" s="23"/>
      <c r="C26" s="8">
        <v>48</v>
      </c>
      <c r="D26" s="8" t="str">
        <f>VLOOKUP(C26,'Ｂクラス参加チーム'!$B$2:$C$67,2,0)</f>
        <v>みきバーズ青年部</v>
      </c>
      <c r="E26" s="11">
        <v>0</v>
      </c>
      <c r="F26" s="12">
        <v>0</v>
      </c>
      <c r="G26" s="12">
        <v>0</v>
      </c>
      <c r="H26" s="12">
        <v>4</v>
      </c>
      <c r="I26" s="12">
        <v>0</v>
      </c>
      <c r="J26" s="12" t="s">
        <v>54</v>
      </c>
      <c r="K26" s="12"/>
      <c r="L26" s="13">
        <f>SUM(E26:K26)</f>
        <v>4</v>
      </c>
      <c r="M26" s="31" t="s">
        <v>66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>
        <v>44801</v>
      </c>
      <c r="C31" s="8">
        <v>34</v>
      </c>
      <c r="D31" s="8" t="str">
        <f>VLOOKUP(C31,'Ｂクラス参加チーム'!$B$2:$C$67,2,0)</f>
        <v>ボッス</v>
      </c>
      <c r="E31" s="1">
        <v>0</v>
      </c>
      <c r="F31" s="2">
        <v>0</v>
      </c>
      <c r="G31" s="2">
        <v>0</v>
      </c>
      <c r="H31" s="2">
        <v>1</v>
      </c>
      <c r="I31" s="2">
        <v>0</v>
      </c>
      <c r="J31" s="2"/>
      <c r="K31" s="2"/>
      <c r="L31" s="9">
        <f>SUM(E31:K31)</f>
        <v>1</v>
      </c>
      <c r="M31" s="34" t="s">
        <v>67</v>
      </c>
      <c r="N31" s="15"/>
    </row>
    <row r="32" spans="2:14" ht="18" customHeight="1" thickBot="1">
      <c r="B32" s="23"/>
      <c r="C32" s="8">
        <v>35</v>
      </c>
      <c r="D32" s="8" t="str">
        <f>VLOOKUP(C32,'Ｂクラス参加チーム'!$B$2:$C$67,2,0)</f>
        <v>Biue Storms</v>
      </c>
      <c r="E32" s="11">
        <v>2</v>
      </c>
      <c r="F32" s="12">
        <v>2</v>
      </c>
      <c r="G32" s="12">
        <v>1</v>
      </c>
      <c r="H32" s="12">
        <v>0</v>
      </c>
      <c r="I32" s="12">
        <v>3</v>
      </c>
      <c r="J32" s="12"/>
      <c r="K32" s="12"/>
      <c r="L32" s="13">
        <f>SUM(E32:K32)</f>
        <v>8</v>
      </c>
      <c r="M32" s="31" t="s">
        <v>68</v>
      </c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69</v>
      </c>
      <c r="C37" s="8">
        <v>37</v>
      </c>
      <c r="D37" s="8" t="str">
        <f>VLOOKUP(C37,'Ｂクラス参加チーム'!$B$2:$C$67,2,0)</f>
        <v>アゲイン</v>
      </c>
      <c r="E37" s="1">
        <v>3</v>
      </c>
      <c r="F37" s="2">
        <v>0</v>
      </c>
      <c r="G37" s="2">
        <v>0</v>
      </c>
      <c r="H37" s="2">
        <v>0</v>
      </c>
      <c r="I37" s="2">
        <v>0</v>
      </c>
      <c r="J37" s="2"/>
      <c r="K37" s="2"/>
      <c r="L37" s="9">
        <f>SUM(E37:K37)</f>
        <v>3</v>
      </c>
      <c r="M37" s="14" t="s">
        <v>55</v>
      </c>
      <c r="N37" s="15"/>
    </row>
    <row r="38" spans="2:14" ht="18" customHeight="1" thickBot="1">
      <c r="B38" s="23"/>
      <c r="C38" s="8">
        <v>36</v>
      </c>
      <c r="D38" s="8" t="str">
        <f>VLOOKUP(C38,'Ｂクラス参加チーム'!$B$2:$C$67,2,0)</f>
        <v>横浜メンティーズ</v>
      </c>
      <c r="E38" s="11">
        <v>0</v>
      </c>
      <c r="F38" s="12">
        <v>1</v>
      </c>
      <c r="G38" s="12">
        <v>0</v>
      </c>
      <c r="H38" s="12">
        <v>0</v>
      </c>
      <c r="I38" s="12">
        <v>0</v>
      </c>
      <c r="J38" s="12"/>
      <c r="K38" s="12"/>
      <c r="L38" s="13">
        <f>SUM(E38:K38)</f>
        <v>1</v>
      </c>
      <c r="M38" s="31" t="s">
        <v>70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69</v>
      </c>
      <c r="C43" s="8">
        <v>44</v>
      </c>
      <c r="D43" s="8" t="str">
        <f>VLOOKUP(C43,'Ｂクラス参加チーム'!$B$2:$C$67,2,0)</f>
        <v>ようへいちゃん</v>
      </c>
      <c r="E43" s="1"/>
      <c r="F43" s="2"/>
      <c r="G43" s="2"/>
      <c r="H43" s="2"/>
      <c r="I43" s="2"/>
      <c r="J43" s="2"/>
      <c r="K43" s="2"/>
      <c r="L43" s="9">
        <v>7</v>
      </c>
      <c r="M43" s="14" t="s">
        <v>72</v>
      </c>
      <c r="N43" s="15"/>
    </row>
    <row r="44" spans="2:14" ht="18" customHeight="1" thickBot="1">
      <c r="B44" s="23"/>
      <c r="C44" s="8">
        <v>45</v>
      </c>
      <c r="D44" s="8" t="str">
        <f>VLOOKUP(C44,'Ｂクラス参加チーム'!$B$2:$C$67,2,0)</f>
        <v>KYOCERA</v>
      </c>
      <c r="E44" s="11"/>
      <c r="F44" s="12" t="s">
        <v>71</v>
      </c>
      <c r="G44" s="12"/>
      <c r="H44" s="12" t="s">
        <v>62</v>
      </c>
      <c r="I44" s="12"/>
      <c r="J44" s="12" t="s">
        <v>63</v>
      </c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 t="s">
        <v>69</v>
      </c>
      <c r="C49" s="8">
        <v>47</v>
      </c>
      <c r="D49" s="8" t="str">
        <f>VLOOKUP(C49,'Ｂクラス参加チーム'!$B$2:$C$67,2,0)</f>
        <v>シンクパワーズ</v>
      </c>
      <c r="E49" s="1">
        <v>0</v>
      </c>
      <c r="F49" s="2">
        <v>0</v>
      </c>
      <c r="G49" s="2">
        <v>0</v>
      </c>
      <c r="H49" s="2">
        <v>0</v>
      </c>
      <c r="I49" s="2">
        <v>0</v>
      </c>
      <c r="J49" s="2"/>
      <c r="K49" s="2"/>
      <c r="L49" s="9">
        <f>SUM(E49:K49)</f>
        <v>0</v>
      </c>
      <c r="M49" s="196" t="s">
        <v>73</v>
      </c>
      <c r="N49" s="15"/>
    </row>
    <row r="50" spans="2:14" ht="18" customHeight="1" thickBot="1">
      <c r="B50" s="23"/>
      <c r="C50" s="8">
        <v>46</v>
      </c>
      <c r="D50" s="8" t="str">
        <f>VLOOKUP(C50,'Ｂクラス参加チーム'!$B$2:$C$67,2,0)</f>
        <v>校正バスターズ</v>
      </c>
      <c r="E50" s="11">
        <v>0</v>
      </c>
      <c r="F50" s="12">
        <v>4</v>
      </c>
      <c r="G50" s="12">
        <v>0</v>
      </c>
      <c r="H50" s="12">
        <v>3</v>
      </c>
      <c r="I50" s="12" t="s">
        <v>54</v>
      </c>
      <c r="J50" s="12"/>
      <c r="K50" s="12"/>
      <c r="L50" s="13">
        <f>SUM(E50:K50)</f>
        <v>7</v>
      </c>
      <c r="M50" s="31" t="s">
        <v>74</v>
      </c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>
        <v>44829</v>
      </c>
      <c r="C55" s="8">
        <v>31</v>
      </c>
      <c r="D55" s="8" t="str">
        <f>VLOOKUP(C55,'Ｂクラス参加チーム'!$B$2:$C$67,2,0)</f>
        <v>霧が丘グリーンソックス</v>
      </c>
      <c r="E55" s="1">
        <v>0</v>
      </c>
      <c r="F55" s="2">
        <v>2</v>
      </c>
      <c r="G55" s="2">
        <v>5</v>
      </c>
      <c r="H55" s="2">
        <v>0</v>
      </c>
      <c r="I55" s="2">
        <v>2</v>
      </c>
      <c r="J55" s="2"/>
      <c r="K55" s="2"/>
      <c r="L55" s="9">
        <f>SUM(E55:K55)</f>
        <v>9</v>
      </c>
      <c r="M55" s="14" t="s">
        <v>55</v>
      </c>
      <c r="N55" s="15"/>
    </row>
    <row r="56" spans="2:14" ht="18" customHeight="1" thickBot="1">
      <c r="B56" s="23"/>
      <c r="C56" s="8">
        <v>32</v>
      </c>
      <c r="D56" s="8" t="str">
        <f>VLOOKUP(C56,'Ｂクラス参加チーム'!$B$2:$C$67,2,0)</f>
        <v>宮根シーホース</v>
      </c>
      <c r="E56" s="11">
        <v>0</v>
      </c>
      <c r="F56" s="12">
        <v>0</v>
      </c>
      <c r="G56" s="12">
        <v>2</v>
      </c>
      <c r="H56" s="12">
        <v>2</v>
      </c>
      <c r="I56" s="12">
        <v>0</v>
      </c>
      <c r="J56" s="12"/>
      <c r="K56" s="12"/>
      <c r="L56" s="13">
        <f>SUM(E56:K56)</f>
        <v>4</v>
      </c>
      <c r="M56" s="31" t="s">
        <v>75</v>
      </c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 t="s">
        <v>76</v>
      </c>
      <c r="C61" s="8">
        <v>40</v>
      </c>
      <c r="D61" s="216" t="str">
        <f>VLOOKUP(C61,'Ｂクラス参加チーム'!$B$2:$C$67,2,0)</f>
        <v>ブルーウェイズマスターズ</v>
      </c>
      <c r="E61" s="1">
        <v>0</v>
      </c>
      <c r="F61" s="2">
        <v>0</v>
      </c>
      <c r="G61" s="2">
        <v>1</v>
      </c>
      <c r="H61" s="2">
        <v>1</v>
      </c>
      <c r="I61" s="2">
        <v>0</v>
      </c>
      <c r="J61" s="2">
        <v>0</v>
      </c>
      <c r="K61" s="2"/>
      <c r="L61" s="9">
        <f>SUM(E61:K61)</f>
        <v>2</v>
      </c>
      <c r="M61" s="14" t="s">
        <v>65</v>
      </c>
      <c r="N61" s="15"/>
    </row>
    <row r="62" spans="2:14" ht="18" customHeight="1" thickBot="1">
      <c r="B62" s="23"/>
      <c r="C62" s="8">
        <v>38</v>
      </c>
      <c r="D62" s="8" t="str">
        <f>VLOOKUP(C62,'Ｂクラス参加チーム'!$B$2:$C$67,2,0)</f>
        <v>スーパートライ</v>
      </c>
      <c r="E62" s="11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3">
        <f>SUM(E62:K62)</f>
        <v>0</v>
      </c>
      <c r="M62" s="31" t="s">
        <v>77</v>
      </c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 t="s">
        <v>76</v>
      </c>
      <c r="C67" s="8">
        <v>41</v>
      </c>
      <c r="D67" s="8" t="str">
        <f>VLOOKUP(C67,'Ｂクラス参加チーム'!$B$2:$C$67,2,0)</f>
        <v>LAZY DOGS</v>
      </c>
      <c r="E67" s="1"/>
      <c r="F67" s="2"/>
      <c r="G67" s="2"/>
      <c r="H67" s="2"/>
      <c r="I67" s="2"/>
      <c r="J67" s="2"/>
      <c r="K67" s="2"/>
      <c r="L67" s="9">
        <v>7</v>
      </c>
      <c r="M67" s="14" t="s">
        <v>78</v>
      </c>
      <c r="N67" s="15"/>
    </row>
    <row r="68" spans="2:14" ht="18" customHeight="1" thickBot="1">
      <c r="B68" s="23"/>
      <c r="C68" s="8">
        <v>43</v>
      </c>
      <c r="D68" s="8" t="str">
        <f>VLOOKUP(C68,'Ｂクラス参加チーム'!$B$2:$C$67,2,0)</f>
        <v>ピンクベアーズ</v>
      </c>
      <c r="E68" s="11"/>
      <c r="F68" s="12" t="s">
        <v>61</v>
      </c>
      <c r="G68" s="12"/>
      <c r="H68" s="12" t="s">
        <v>62</v>
      </c>
      <c r="I68" s="12"/>
      <c r="J68" s="12" t="s">
        <v>63</v>
      </c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 t="s">
        <v>76</v>
      </c>
      <c r="C73" s="8">
        <v>50</v>
      </c>
      <c r="D73" s="8" t="str">
        <f>VLOOKUP(C73,'Ｂクラス参加チーム'!$B$2:$C$67,2,0)</f>
        <v>横浜瑞穂Egrets</v>
      </c>
      <c r="E73" s="1">
        <v>0</v>
      </c>
      <c r="F73" s="2">
        <v>0</v>
      </c>
      <c r="G73" s="2">
        <v>0</v>
      </c>
      <c r="H73" s="2">
        <v>0</v>
      </c>
      <c r="I73" s="2">
        <v>0</v>
      </c>
      <c r="J73" s="2">
        <v>5</v>
      </c>
      <c r="K73" s="2">
        <v>0</v>
      </c>
      <c r="L73" s="9">
        <f>SUM(E73:K73)</f>
        <v>5</v>
      </c>
      <c r="M73" s="14"/>
      <c r="N73" s="15"/>
    </row>
    <row r="74" spans="2:14" ht="18" customHeight="1" thickBot="1">
      <c r="B74" s="23"/>
      <c r="C74" s="8">
        <v>48</v>
      </c>
      <c r="D74" s="8" t="str">
        <f>VLOOKUP(C74,'Ｂクラス参加チーム'!$B$2:$C$67,2,0)</f>
        <v>みきバーズ青年部</v>
      </c>
      <c r="E74" s="11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3">
        <f>SUM(E74:K74)</f>
        <v>0</v>
      </c>
      <c r="M74" s="31" t="s">
        <v>79</v>
      </c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3"/>
      <c r="C80" s="8"/>
      <c r="D80" s="8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3"/>
      <c r="C87" s="8"/>
      <c r="D87" s="8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3"/>
      <c r="C93" s="8"/>
      <c r="D93" s="8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3"/>
      <c r="C99" s="8"/>
      <c r="D99" s="8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3"/>
      <c r="C106" s="8"/>
      <c r="D106" s="8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3"/>
      <c r="C113" s="8"/>
      <c r="D113" s="8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3"/>
      <c r="C120" s="8"/>
      <c r="D120" s="8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6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ht="13.5">
      <c r="D3" t="s">
        <v>16</v>
      </c>
    </row>
    <row r="4" spans="11:13" ht="13.5">
      <c r="K4" s="248" t="s">
        <v>18</v>
      </c>
      <c r="L4" s="249"/>
      <c r="M4" s="250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1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1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6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ht="13.5">
      <c r="D3" t="s">
        <v>12</v>
      </c>
    </row>
    <row r="4" spans="11:13" ht="13.5">
      <c r="K4" s="248" t="s">
        <v>18</v>
      </c>
      <c r="L4" s="249"/>
      <c r="M4" s="250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44857</v>
      </c>
      <c r="C7" s="8">
        <v>31</v>
      </c>
      <c r="D7" s="8" t="str">
        <f>VLOOKUP(C7,'Ｂクラス参加チーム'!$B$2:$C$67,2,0)</f>
        <v>霧が丘グリーンソックス</v>
      </c>
      <c r="E7" s="1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/>
      <c r="L7" s="9">
        <f>SUM(E7:K7)</f>
        <v>1</v>
      </c>
      <c r="M7" s="34" t="s">
        <v>65</v>
      </c>
      <c r="N7" s="15"/>
    </row>
    <row r="8" spans="2:14" ht="18" customHeight="1" thickBot="1">
      <c r="B8" s="23"/>
      <c r="C8" s="8">
        <v>35</v>
      </c>
      <c r="D8" s="8" t="str">
        <f>VLOOKUP(C8,'Ｂクラス参加チーム'!$B$2:$C$67,2,0)</f>
        <v>Biue Storms</v>
      </c>
      <c r="E8" s="11">
        <v>0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/>
      <c r="L8" s="13">
        <f>SUM(E8:K8)</f>
        <v>2</v>
      </c>
      <c r="M8" s="31" t="s">
        <v>80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81</v>
      </c>
      <c r="C13" s="8">
        <v>40</v>
      </c>
      <c r="D13" s="216" t="str">
        <f>VLOOKUP(C13,'Ｂクラス参加チーム'!$B$2:$C$67,2,0)</f>
        <v>ブルーウェイズマスターズ</v>
      </c>
      <c r="E13" s="1">
        <v>0</v>
      </c>
      <c r="F13" s="2">
        <v>3</v>
      </c>
      <c r="G13" s="2">
        <v>0</v>
      </c>
      <c r="H13" s="2">
        <v>5</v>
      </c>
      <c r="I13" s="2">
        <v>0</v>
      </c>
      <c r="J13" s="2"/>
      <c r="K13" s="2"/>
      <c r="L13" s="9">
        <f>SUM(E13:K13)</f>
        <v>8</v>
      </c>
      <c r="M13" s="34" t="s">
        <v>82</v>
      </c>
      <c r="N13" s="15"/>
    </row>
    <row r="14" spans="2:14" ht="18" customHeight="1" thickBot="1">
      <c r="B14" s="23"/>
      <c r="C14" s="8">
        <v>37</v>
      </c>
      <c r="D14" s="8" t="str">
        <f>VLOOKUP(C14,'Ｂクラス参加チーム'!$B$2:$C$67,2,0)</f>
        <v>アゲイン</v>
      </c>
      <c r="E14" s="11">
        <v>0</v>
      </c>
      <c r="F14" s="12">
        <v>0</v>
      </c>
      <c r="G14" s="12">
        <v>0</v>
      </c>
      <c r="H14" s="12">
        <v>0</v>
      </c>
      <c r="I14" s="12">
        <v>1</v>
      </c>
      <c r="J14" s="12"/>
      <c r="K14" s="12"/>
      <c r="L14" s="13">
        <f>SUM(E14:K14)</f>
        <v>1</v>
      </c>
      <c r="M14" s="31" t="s">
        <v>56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81</v>
      </c>
      <c r="C19" s="8">
        <v>44</v>
      </c>
      <c r="D19" s="8" t="str">
        <f>VLOOKUP(C19,'Ｂクラス参加チーム'!$B$2:$C$67,2,0)</f>
        <v>ようへいちゃん</v>
      </c>
      <c r="E19" s="1">
        <v>2</v>
      </c>
      <c r="F19" s="2">
        <v>0</v>
      </c>
      <c r="G19" s="2">
        <v>1</v>
      </c>
      <c r="H19" s="2">
        <v>0</v>
      </c>
      <c r="I19" s="2">
        <v>2</v>
      </c>
      <c r="J19" s="2">
        <v>0</v>
      </c>
      <c r="K19" s="2">
        <v>0</v>
      </c>
      <c r="L19" s="9">
        <f>SUM(E19:K19)</f>
        <v>5</v>
      </c>
      <c r="M19" s="34"/>
      <c r="N19" s="15"/>
    </row>
    <row r="20" spans="2:14" ht="18" customHeight="1" thickBot="1">
      <c r="B20" s="23"/>
      <c r="C20" s="8">
        <v>41</v>
      </c>
      <c r="D20" s="8" t="str">
        <f>VLOOKUP(C20,'Ｂクラス参加チーム'!$B$2:$C$67,2,0)</f>
        <v>LAZY DOGS</v>
      </c>
      <c r="E20" s="11">
        <v>0</v>
      </c>
      <c r="F20" s="12">
        <v>0</v>
      </c>
      <c r="G20" s="12">
        <v>1</v>
      </c>
      <c r="H20" s="12">
        <v>0</v>
      </c>
      <c r="I20" s="12">
        <v>2</v>
      </c>
      <c r="J20" s="12">
        <v>0</v>
      </c>
      <c r="K20" s="12">
        <v>0</v>
      </c>
      <c r="L20" s="13">
        <f>SUM(E20:K20)</f>
        <v>3</v>
      </c>
      <c r="M20" s="31" t="s">
        <v>83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81</v>
      </c>
      <c r="C25" s="8">
        <v>46</v>
      </c>
      <c r="D25" s="8" t="str">
        <f>VLOOKUP(C25,'Ｂクラス参加チーム'!$B$2:$C$67,2,0)</f>
        <v>校正バスターズ</v>
      </c>
      <c r="E25" s="1">
        <v>0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/>
      <c r="L25" s="9">
        <f>SUM(E25:K25)</f>
        <v>4</v>
      </c>
      <c r="M25" s="34" t="s">
        <v>65</v>
      </c>
      <c r="N25" s="15"/>
    </row>
    <row r="26" spans="2:14" ht="18" customHeight="1" thickBot="1">
      <c r="B26" s="23"/>
      <c r="C26" s="8">
        <v>50</v>
      </c>
      <c r="D26" s="8" t="str">
        <f>VLOOKUP(C26,'Ｂクラス参加チーム'!$B$2:$C$67,2,0)</f>
        <v>横浜瑞穂Egrets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2">
        <v>5</v>
      </c>
      <c r="K26" s="12"/>
      <c r="L26" s="13">
        <f>SUM(E26:K26)</f>
        <v>5</v>
      </c>
      <c r="M26" s="31" t="s">
        <v>84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28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6" t="s">
        <v>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ht="13.5">
      <c r="D3" t="s">
        <v>13</v>
      </c>
    </row>
    <row r="4" spans="11:13" ht="13.5">
      <c r="K4" s="248" t="s">
        <v>18</v>
      </c>
      <c r="L4" s="249"/>
      <c r="M4" s="250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8">
      <selection activeCell="B20" sqref="B2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46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ht="13.5">
      <c r="D3" t="s">
        <v>14</v>
      </c>
    </row>
    <row r="4" spans="11:13" ht="13.5">
      <c r="K4" s="248" t="s">
        <v>18</v>
      </c>
      <c r="L4" s="249"/>
      <c r="M4" s="250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44878</v>
      </c>
      <c r="C7" s="8">
        <v>40</v>
      </c>
      <c r="D7" s="216" t="str">
        <f>VLOOKUP(C7,'Ｂクラス参加チーム'!$B$2:$C$67,2,0)</f>
        <v>ブルーウェイズマスターズ</v>
      </c>
      <c r="E7" s="1">
        <v>0</v>
      </c>
      <c r="F7" s="2">
        <v>0</v>
      </c>
      <c r="G7" s="2">
        <v>1</v>
      </c>
      <c r="H7" s="2">
        <v>0</v>
      </c>
      <c r="I7" s="2">
        <v>0</v>
      </c>
      <c r="J7" s="2">
        <v>1</v>
      </c>
      <c r="K7" s="2">
        <v>2</v>
      </c>
      <c r="L7" s="9">
        <f>SUM(E7:K7)</f>
        <v>4</v>
      </c>
      <c r="M7" s="14" t="s">
        <v>85</v>
      </c>
      <c r="N7" s="15"/>
    </row>
    <row r="8" spans="2:14" ht="18" customHeight="1" thickBot="1">
      <c r="B8" s="23"/>
      <c r="C8" s="8">
        <v>35</v>
      </c>
      <c r="D8" s="8" t="str">
        <f>VLOOKUP(C8,'Ｂクラス参加チーム'!$B$2:$C$67,2,0)</f>
        <v>Biue Storms</v>
      </c>
      <c r="E8" s="11">
        <v>0</v>
      </c>
      <c r="F8" s="12">
        <v>1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3">
        <f>SUM(E8:K8)</f>
        <v>2</v>
      </c>
      <c r="M8" s="31" t="s">
        <v>86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87</v>
      </c>
      <c r="C13" s="8">
        <v>44</v>
      </c>
      <c r="D13" s="8" t="str">
        <f>VLOOKUP(C13,'Ｂクラス参加チーム'!$B$2:$C$67,2,0)</f>
        <v>ようへいちゃん</v>
      </c>
      <c r="E13" s="1">
        <v>2</v>
      </c>
      <c r="F13" s="2">
        <v>0</v>
      </c>
      <c r="G13" s="2">
        <v>0</v>
      </c>
      <c r="H13" s="2">
        <v>2</v>
      </c>
      <c r="I13" s="2">
        <v>0</v>
      </c>
      <c r="J13" s="2">
        <v>0</v>
      </c>
      <c r="K13" s="2">
        <v>0</v>
      </c>
      <c r="L13" s="9">
        <f>SUM(E13:K13)</f>
        <v>4</v>
      </c>
      <c r="M13" s="14"/>
      <c r="N13" s="15"/>
    </row>
    <row r="14" spans="2:14" ht="18" customHeight="1" thickBot="1">
      <c r="B14" s="23"/>
      <c r="C14" s="8">
        <v>50</v>
      </c>
      <c r="D14" s="8" t="str">
        <f>VLOOKUP(C14,'Ｂクラス参加チーム'!$B$2:$C$67,2,0)</f>
        <v>横浜瑞穂Egrets</v>
      </c>
      <c r="E14" s="11">
        <v>4</v>
      </c>
      <c r="F14" s="12">
        <v>0</v>
      </c>
      <c r="G14" s="12">
        <v>1</v>
      </c>
      <c r="H14" s="12">
        <v>0</v>
      </c>
      <c r="I14" s="12">
        <v>0</v>
      </c>
      <c r="J14" s="12">
        <v>2</v>
      </c>
      <c r="K14" s="12" t="s">
        <v>54</v>
      </c>
      <c r="L14" s="13">
        <f>SUM(E14:K14)</f>
        <v>7</v>
      </c>
      <c r="M14" s="31" t="s">
        <v>88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99</v>
      </c>
      <c r="C19" s="8">
        <v>40</v>
      </c>
      <c r="D19" s="216" t="str">
        <f>VLOOKUP(C19,'Ｂクラス参加チーム'!$B$2:$C$67,2,0)</f>
        <v>ブルーウェイズマスターズ</v>
      </c>
      <c r="E19" s="1">
        <v>1</v>
      </c>
      <c r="F19" s="2">
        <v>2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9">
        <f>SUM(E19:K19)</f>
        <v>4</v>
      </c>
      <c r="M19" s="261" t="s">
        <v>101</v>
      </c>
      <c r="N19" s="15"/>
    </row>
    <row r="20" spans="2:14" ht="18" customHeight="1" thickBot="1">
      <c r="B20" s="23"/>
      <c r="C20" s="8">
        <v>50</v>
      </c>
      <c r="D20" s="8" t="str">
        <f>VLOOKUP(C20,'Ｂクラス参加チーム'!$B$2:$C$67,2,0)</f>
        <v>横浜瑞穂Egrets</v>
      </c>
      <c r="E20" s="11">
        <v>0</v>
      </c>
      <c r="F20" s="12">
        <v>2</v>
      </c>
      <c r="G20" s="12">
        <v>0</v>
      </c>
      <c r="H20" s="12">
        <v>0</v>
      </c>
      <c r="I20" s="12">
        <v>1</v>
      </c>
      <c r="J20" s="12">
        <v>1</v>
      </c>
      <c r="K20" s="12" t="s">
        <v>58</v>
      </c>
      <c r="L20" s="13">
        <v>5</v>
      </c>
      <c r="M20" s="31" t="s">
        <v>100</v>
      </c>
      <c r="N20" s="17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B1">
      <selection activeCell="O9" sqref="O9"/>
    </sheetView>
  </sheetViews>
  <sheetFormatPr defaultColWidth="9.00390625" defaultRowHeight="13.5"/>
  <cols>
    <col min="3" max="3" width="27.625" style="0" customWidth="1"/>
    <col min="4" max="4" width="25.25390625" style="0" customWidth="1"/>
    <col min="7" max="7" width="9.00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7" ht="13.5" customHeight="1">
      <c r="A2" s="27">
        <v>31</v>
      </c>
      <c r="B2" s="28">
        <v>31</v>
      </c>
      <c r="C2" s="169" t="s">
        <v>44</v>
      </c>
      <c r="D2" s="27"/>
      <c r="G2" s="231" t="e">
        <f>VLOOKUP(F2,'Ｂクラス参加チーム'!$B$2:$C$73,2,0)</f>
        <v>#N/A</v>
      </c>
    </row>
    <row r="3" spans="1:7" ht="13.5" customHeight="1">
      <c r="A3" s="27">
        <v>32</v>
      </c>
      <c r="B3" s="27">
        <v>32</v>
      </c>
      <c r="C3" s="27" t="s">
        <v>26</v>
      </c>
      <c r="D3" s="27"/>
      <c r="G3" s="232"/>
    </row>
    <row r="4" spans="1:7" ht="13.5" customHeight="1">
      <c r="A4" s="27">
        <v>33</v>
      </c>
      <c r="B4" s="27">
        <v>33</v>
      </c>
      <c r="C4" s="27" t="s">
        <v>31</v>
      </c>
      <c r="D4" s="27"/>
      <c r="G4" s="231" t="e">
        <f>VLOOKUP(F4,'Ｂクラス参加チーム'!$B$2:$C$73,2,0)</f>
        <v>#N/A</v>
      </c>
    </row>
    <row r="5" spans="1:7" ht="13.5" customHeight="1">
      <c r="A5" s="27">
        <v>34</v>
      </c>
      <c r="B5" s="27">
        <v>34</v>
      </c>
      <c r="C5" s="27" t="s">
        <v>36</v>
      </c>
      <c r="D5" s="27"/>
      <c r="G5" s="232"/>
    </row>
    <row r="6" spans="1:7" ht="13.5">
      <c r="A6" s="27">
        <v>35</v>
      </c>
      <c r="B6" s="27">
        <v>35</v>
      </c>
      <c r="C6" s="27" t="s">
        <v>49</v>
      </c>
      <c r="D6" s="27"/>
      <c r="G6" s="231" t="e">
        <f>VLOOKUP(F6,'Ｂクラス参加チーム'!$B$2:$C$73,2,0)</f>
        <v>#N/A</v>
      </c>
    </row>
    <row r="7" spans="1:7" ht="13.5">
      <c r="A7" s="27">
        <v>36</v>
      </c>
      <c r="B7" s="27">
        <v>36</v>
      </c>
      <c r="C7" s="38" t="s">
        <v>39</v>
      </c>
      <c r="D7" s="27"/>
      <c r="G7" s="232"/>
    </row>
    <row r="8" spans="1:7" ht="13.5" customHeight="1">
      <c r="A8" s="27">
        <v>37</v>
      </c>
      <c r="B8" s="27">
        <v>37</v>
      </c>
      <c r="C8" s="27" t="s">
        <v>34</v>
      </c>
      <c r="D8" s="27"/>
      <c r="G8" s="231" t="e">
        <f>VLOOKUP(F8,'Ｂクラス参加チーム'!$B$2:$C$73,2,0)</f>
        <v>#N/A</v>
      </c>
    </row>
    <row r="9" spans="1:7" ht="13.5" customHeight="1">
      <c r="A9" s="27">
        <v>38</v>
      </c>
      <c r="B9" s="27">
        <v>38</v>
      </c>
      <c r="C9" s="27" t="s">
        <v>46</v>
      </c>
      <c r="D9" s="27"/>
      <c r="E9" s="35"/>
      <c r="G9" s="232"/>
    </row>
    <row r="10" spans="1:7" ht="13.5" customHeight="1">
      <c r="A10" s="27">
        <v>39</v>
      </c>
      <c r="B10" s="27">
        <v>39</v>
      </c>
      <c r="C10" s="27" t="s">
        <v>50</v>
      </c>
      <c r="D10" s="27"/>
      <c r="E10" s="35"/>
      <c r="G10" s="231" t="e">
        <f>VLOOKUP(F10,'Ｂクラス参加チーム'!$B$2:$C$73,2,0)</f>
        <v>#N/A</v>
      </c>
    </row>
    <row r="11" spans="1:7" ht="13.5" customHeight="1">
      <c r="A11" s="27">
        <v>40</v>
      </c>
      <c r="B11" s="27">
        <v>40</v>
      </c>
      <c r="C11" s="27" t="s">
        <v>51</v>
      </c>
      <c r="D11" s="27"/>
      <c r="E11" s="35"/>
      <c r="G11" s="232"/>
    </row>
    <row r="12" spans="1:7" ht="13.5" customHeight="1">
      <c r="A12" s="27">
        <v>41</v>
      </c>
      <c r="B12" s="27">
        <v>41</v>
      </c>
      <c r="C12" s="27" t="s">
        <v>37</v>
      </c>
      <c r="D12" s="27"/>
      <c r="E12" s="35"/>
      <c r="G12" s="231" t="e">
        <f>VLOOKUP(F12,'Ｂクラス参加チーム'!$B$2:$C$73,2,0)</f>
        <v>#N/A</v>
      </c>
    </row>
    <row r="13" spans="1:7" ht="13.5" customHeight="1">
      <c r="A13" s="27">
        <v>42</v>
      </c>
      <c r="B13" s="27">
        <v>42</v>
      </c>
      <c r="C13" s="27" t="s">
        <v>30</v>
      </c>
      <c r="D13" s="27"/>
      <c r="E13" s="35"/>
      <c r="G13" s="232"/>
    </row>
    <row r="14" spans="1:7" ht="13.5">
      <c r="A14" s="27">
        <v>43</v>
      </c>
      <c r="B14" s="27">
        <v>43</v>
      </c>
      <c r="C14" s="27" t="s">
        <v>38</v>
      </c>
      <c r="D14" s="27"/>
      <c r="E14" s="35"/>
      <c r="G14" s="231" t="e">
        <f>VLOOKUP(F14,'Ｂクラス参加チーム'!$B$2:$C$73,2,0)</f>
        <v>#N/A</v>
      </c>
    </row>
    <row r="15" spans="1:7" ht="13.5">
      <c r="A15" s="27">
        <v>44</v>
      </c>
      <c r="B15" s="27">
        <v>44</v>
      </c>
      <c r="C15" s="27" t="s">
        <v>47</v>
      </c>
      <c r="D15" s="27"/>
      <c r="G15" s="232"/>
    </row>
    <row r="16" spans="1:7" ht="13.5">
      <c r="A16" s="27">
        <v>45</v>
      </c>
      <c r="B16" s="27">
        <v>45</v>
      </c>
      <c r="C16" s="27" t="s">
        <v>35</v>
      </c>
      <c r="D16" s="27"/>
      <c r="G16" s="231" t="e">
        <f>VLOOKUP(F16,'Ｂクラス参加チーム'!$B$2:$C$73,2,0)</f>
        <v>#N/A</v>
      </c>
    </row>
    <row r="17" spans="1:7" ht="13.5">
      <c r="A17" s="27">
        <v>46</v>
      </c>
      <c r="B17" s="27">
        <v>46</v>
      </c>
      <c r="C17" s="27" t="s">
        <v>48</v>
      </c>
      <c r="D17" s="27"/>
      <c r="E17" s="35"/>
      <c r="G17" s="231"/>
    </row>
    <row r="18" spans="1:7" ht="13.5">
      <c r="A18" s="27">
        <v>47</v>
      </c>
      <c r="B18" s="27">
        <v>47</v>
      </c>
      <c r="C18" s="27" t="s">
        <v>27</v>
      </c>
      <c r="D18" s="33"/>
      <c r="E18" s="35"/>
      <c r="G18" s="231" t="e">
        <f>VLOOKUP(F18,'Ｂクラス参加チーム'!$B$2:$C$73,2,0)</f>
        <v>#N/A</v>
      </c>
    </row>
    <row r="19" spans="1:7" ht="13.5">
      <c r="A19" s="27">
        <v>48</v>
      </c>
      <c r="B19" s="27">
        <v>48</v>
      </c>
      <c r="C19" s="27" t="s">
        <v>32</v>
      </c>
      <c r="D19" s="27"/>
      <c r="G19" s="232"/>
    </row>
    <row r="20" spans="1:7" ht="13.5">
      <c r="A20" s="27">
        <v>49</v>
      </c>
      <c r="B20" s="27">
        <v>49</v>
      </c>
      <c r="C20" s="27" t="s">
        <v>45</v>
      </c>
      <c r="D20" s="27"/>
      <c r="G20" s="231" t="e">
        <f>VLOOKUP(F20,'Ｂクラス参加チーム'!$B$2:$C$73,2,0)</f>
        <v>#N/A</v>
      </c>
    </row>
    <row r="21" spans="1:7" ht="13.5">
      <c r="A21" s="27">
        <v>50</v>
      </c>
      <c r="B21" s="27">
        <v>50</v>
      </c>
      <c r="C21" s="27" t="s">
        <v>40</v>
      </c>
      <c r="D21" s="27"/>
      <c r="E21" s="35"/>
      <c r="G21" s="231"/>
    </row>
    <row r="22" spans="1:7" ht="13.5">
      <c r="A22" s="27">
        <v>51</v>
      </c>
      <c r="B22" s="27">
        <v>51</v>
      </c>
      <c r="C22" s="27"/>
      <c r="D22" s="27"/>
      <c r="G22" s="231" t="e">
        <f>VLOOKUP(F22,'Ｂクラス参加チーム'!$B$2:$C$73,2,0)</f>
        <v>#N/A</v>
      </c>
    </row>
    <row r="23" spans="1:7" ht="13.5">
      <c r="A23" s="27">
        <v>52</v>
      </c>
      <c r="B23" s="27">
        <v>52</v>
      </c>
      <c r="C23" s="27"/>
      <c r="D23" s="27"/>
      <c r="G23" s="232"/>
    </row>
    <row r="24" spans="1:5" ht="13.5">
      <c r="A24" s="27">
        <v>53</v>
      </c>
      <c r="B24" s="27">
        <v>53</v>
      </c>
      <c r="C24" s="38"/>
      <c r="D24" s="27"/>
      <c r="E24" s="35"/>
    </row>
    <row r="25" spans="1:4" ht="13.5">
      <c r="A25" s="27">
        <v>54</v>
      </c>
      <c r="B25" s="27">
        <v>54</v>
      </c>
      <c r="C25" s="27"/>
      <c r="D25" s="27"/>
    </row>
    <row r="26" spans="1:4" ht="13.5">
      <c r="A26" s="27">
        <v>55</v>
      </c>
      <c r="B26" s="27">
        <v>55</v>
      </c>
      <c r="C26" s="27"/>
      <c r="D26" s="27"/>
    </row>
    <row r="27" spans="1:5" ht="13.5">
      <c r="A27" s="27">
        <v>56</v>
      </c>
      <c r="B27" s="27">
        <v>56</v>
      </c>
      <c r="C27" s="27"/>
      <c r="D27" s="27"/>
      <c r="E27" s="35"/>
    </row>
    <row r="28" spans="1:4" ht="13.5" customHeight="1">
      <c r="A28" s="27">
        <v>57</v>
      </c>
      <c r="B28" s="36">
        <v>57</v>
      </c>
      <c r="C28" s="27"/>
      <c r="D28" s="27"/>
    </row>
    <row r="29" spans="1:4" ht="13.5" customHeight="1">
      <c r="A29" s="27">
        <v>58</v>
      </c>
      <c r="B29" s="36">
        <v>58</v>
      </c>
      <c r="C29" s="27"/>
      <c r="D29" s="27"/>
    </row>
    <row r="30" spans="1:5" ht="13.5">
      <c r="A30" s="27">
        <v>59</v>
      </c>
      <c r="B30" s="36">
        <v>59</v>
      </c>
      <c r="C30" s="27"/>
      <c r="D30" s="27"/>
      <c r="E30" s="35"/>
    </row>
    <row r="31" spans="1:5" ht="13.5">
      <c r="A31" s="27">
        <v>60</v>
      </c>
      <c r="B31" s="36">
        <v>60</v>
      </c>
      <c r="C31" s="27" t="s">
        <v>52</v>
      </c>
      <c r="D31" s="27"/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/>
    </row>
    <row r="34" spans="1:4" ht="13.5">
      <c r="A34" s="27">
        <v>63</v>
      </c>
      <c r="B34" s="27">
        <v>63</v>
      </c>
      <c r="C34" s="27"/>
      <c r="D34" s="27"/>
    </row>
    <row r="35" spans="1:5" ht="13.5">
      <c r="A35" s="27">
        <v>64</v>
      </c>
      <c r="B35" s="27">
        <v>64</v>
      </c>
      <c r="C35" s="27"/>
      <c r="D35" s="38"/>
      <c r="E35" s="35"/>
    </row>
    <row r="36" spans="1:4" ht="13.5">
      <c r="A36" s="27">
        <v>65</v>
      </c>
      <c r="B36" s="27">
        <v>65</v>
      </c>
      <c r="C36" s="27"/>
      <c r="D36" s="27"/>
    </row>
    <row r="37" spans="1:4" ht="13.5">
      <c r="A37" s="27">
        <v>66</v>
      </c>
      <c r="B37" s="27">
        <v>66</v>
      </c>
      <c r="C37" s="27"/>
      <c r="D37" s="27"/>
    </row>
    <row r="38" spans="1:5" ht="13.5">
      <c r="A38" s="27">
        <v>67</v>
      </c>
      <c r="B38" s="27">
        <v>67</v>
      </c>
      <c r="C38" s="27"/>
      <c r="D38" s="27"/>
      <c r="E38" s="35"/>
    </row>
    <row r="39" spans="1:4" ht="13.5">
      <c r="A39" s="27">
        <v>68</v>
      </c>
      <c r="B39" s="27">
        <v>68</v>
      </c>
      <c r="C39" s="27"/>
      <c r="D39" s="27"/>
    </row>
    <row r="40" spans="1:4" ht="13.5">
      <c r="A40" s="27">
        <v>69</v>
      </c>
      <c r="B40" s="27">
        <v>69</v>
      </c>
      <c r="C40" s="27"/>
      <c r="D40" s="27"/>
    </row>
    <row r="41" spans="1:4" ht="13.5">
      <c r="A41" s="27">
        <v>70</v>
      </c>
      <c r="B41" s="27">
        <v>70</v>
      </c>
      <c r="C41" s="27"/>
      <c r="D41" s="33"/>
    </row>
    <row r="42" spans="1:4" ht="13.5">
      <c r="A42" s="27">
        <v>71</v>
      </c>
      <c r="B42" s="27">
        <v>71</v>
      </c>
      <c r="C42" s="27"/>
      <c r="D42" s="27"/>
    </row>
    <row r="43" spans="1:4" ht="13.5">
      <c r="A43" s="27">
        <v>72</v>
      </c>
      <c r="B43" s="27">
        <v>72</v>
      </c>
      <c r="C43" s="27"/>
      <c r="D43" s="27"/>
    </row>
    <row r="44" spans="1:4" ht="13.5">
      <c r="A44" s="27">
        <v>73</v>
      </c>
      <c r="B44" s="27">
        <v>73</v>
      </c>
      <c r="C44" s="27"/>
      <c r="D44" s="27"/>
    </row>
    <row r="45" spans="1:4" ht="13.5">
      <c r="A45" s="27">
        <v>74</v>
      </c>
      <c r="B45" s="27">
        <v>74</v>
      </c>
      <c r="C45" s="27"/>
      <c r="D45" s="27"/>
    </row>
    <row r="46" spans="1:5" ht="13.5">
      <c r="A46" s="27">
        <v>75</v>
      </c>
      <c r="B46" s="27">
        <v>75</v>
      </c>
      <c r="C46" s="27"/>
      <c r="D46" s="27"/>
      <c r="E46" s="35"/>
    </row>
    <row r="47" spans="1:4" ht="13.5">
      <c r="A47" s="27">
        <v>76</v>
      </c>
      <c r="B47" s="27">
        <v>76</v>
      </c>
      <c r="C47" s="27"/>
      <c r="D47" s="27"/>
    </row>
    <row r="48" spans="1:5" ht="13.5">
      <c r="A48" s="27">
        <v>77</v>
      </c>
      <c r="B48" s="27">
        <v>77</v>
      </c>
      <c r="C48" s="27"/>
      <c r="D48" s="27"/>
      <c r="E48" s="35"/>
    </row>
    <row r="49" spans="1:4" ht="13.5">
      <c r="A49" s="27">
        <v>78</v>
      </c>
      <c r="B49" s="27">
        <v>78</v>
      </c>
      <c r="C49" s="27"/>
      <c r="D49" s="33"/>
    </row>
    <row r="50" spans="1:5" ht="13.5">
      <c r="A50" s="27">
        <v>79</v>
      </c>
      <c r="B50" s="27">
        <v>79</v>
      </c>
      <c r="C50" s="27"/>
      <c r="D50" s="27"/>
      <c r="E50" s="35"/>
    </row>
    <row r="51" spans="1:4" ht="13.5">
      <c r="A51" s="27">
        <v>80</v>
      </c>
      <c r="B51" s="27">
        <v>80</v>
      </c>
      <c r="C51" s="27"/>
      <c r="D51" s="27"/>
    </row>
    <row r="52" spans="1:4" ht="13.5">
      <c r="A52" s="27">
        <v>81</v>
      </c>
      <c r="B52" s="27">
        <v>81</v>
      </c>
      <c r="C52" s="27"/>
      <c r="D52" s="27"/>
    </row>
    <row r="53" spans="1:4" ht="13.5">
      <c r="A53" s="27">
        <v>82</v>
      </c>
      <c r="B53" s="27">
        <v>82</v>
      </c>
      <c r="C53" s="27"/>
      <c r="D53" s="27"/>
    </row>
    <row r="54" spans="1:4" ht="13.5">
      <c r="A54" s="27">
        <v>83</v>
      </c>
      <c r="B54" s="27">
        <v>83</v>
      </c>
      <c r="C54" s="27"/>
      <c r="D54" s="27"/>
    </row>
    <row r="55" spans="1:4" ht="13.5">
      <c r="A55" s="27">
        <v>84</v>
      </c>
      <c r="B55" s="27"/>
      <c r="C55" s="27"/>
      <c r="D55" s="27"/>
    </row>
    <row r="56" spans="1:4" ht="13.5">
      <c r="A56" s="27">
        <v>85</v>
      </c>
      <c r="B56" s="27"/>
      <c r="C56" s="27"/>
      <c r="D56" s="27"/>
    </row>
    <row r="57" spans="1:4" ht="13.5">
      <c r="A57" s="27">
        <v>86</v>
      </c>
      <c r="B57" s="27"/>
      <c r="C57" s="27"/>
      <c r="D57" s="27"/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mergeCells count="11">
    <mergeCell ref="G14:G15"/>
    <mergeCell ref="G16:G17"/>
    <mergeCell ref="G18:G19"/>
    <mergeCell ref="G20:G21"/>
    <mergeCell ref="G22:G23"/>
    <mergeCell ref="G2:G3"/>
    <mergeCell ref="G4:G5"/>
    <mergeCell ref="G6:G7"/>
    <mergeCell ref="G8:G9"/>
    <mergeCell ref="G10:G11"/>
    <mergeCell ref="G12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PCUSER</cp:lastModifiedBy>
  <cp:lastPrinted>2022-03-18T02:02:56Z</cp:lastPrinted>
  <dcterms:created xsi:type="dcterms:W3CDTF">2003-08-30T02:38:56Z</dcterms:created>
  <dcterms:modified xsi:type="dcterms:W3CDTF">2022-11-27T06:33:33Z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