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>
    <definedName name="_xlnm.Print_Area" localSheetId="0">'Ａクラス組み合わせ'!$A$1:$K$53</definedName>
  </definedNames>
  <calcPr fullCalcOnLoad="1"/>
</workbook>
</file>

<file path=xl/sharedStrings.xml><?xml version="1.0" encoding="utf-8"?>
<sst xmlns="http://schemas.openxmlformats.org/spreadsheetml/2006/main" count="197" uniqueCount="46">
  <si>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</si>
  <si>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</si>
  <si>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</si>
  <si>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</si>
  <si>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</si>
  <si>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</si>
  <si>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</si>
  <si>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</si>
  <si>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</si>
  <si>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</si>
  <si>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</si>
  <si>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</si>
  <si>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</si>
  <si>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</si>
  <si>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</si>
  <si>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</si>
  <si>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</si>
  <si>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</si>
  <si>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</si>
  <si>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Ｃｈｅｒｒｙ　Ｂｏｙｓ</t>
  </si>
  <si>
    <t>ＳＥＮフレンズ</t>
  </si>
  <si>
    <t>うっかりｉｎｆｉｎｉｔｙ</t>
  </si>
  <si>
    <t>ブラックエンジェルズ</t>
  </si>
  <si>
    <t>　</t>
  </si>
  <si>
    <t>スーパートライ</t>
  </si>
  <si>
    <t>中山スパークス</t>
  </si>
  <si>
    <t>横浜ホワイトソックス</t>
  </si>
  <si>
    <t>横浜バックス</t>
  </si>
  <si>
    <t>ＳＴＵＮＳ</t>
  </si>
  <si>
    <t>霧が丘グリーンソックス</t>
  </si>
  <si>
    <t>国士無双</t>
  </si>
  <si>
    <t>　　　　長：長坂谷野球場　多：長坂谷多目的広場　</t>
  </si>
  <si>
    <t>Homerun　Nighters</t>
  </si>
  <si>
    <t>霧が丘ドリーマーズ</t>
  </si>
  <si>
    <t>横浜アミューズ</t>
  </si>
  <si>
    <t>鴨居NINE</t>
  </si>
  <si>
    <t>BEAST</t>
  </si>
  <si>
    <t>京浜ブルーバルチック</t>
  </si>
  <si>
    <t>クランキーズ</t>
  </si>
  <si>
    <t>オール鴨居</t>
  </si>
  <si>
    <t>アルバトロス</t>
  </si>
  <si>
    <t>横浜ゴーゴーチャンス</t>
  </si>
  <si>
    <t>Apex</t>
  </si>
  <si>
    <t>第101回緑区民軟式野球大会（一部）</t>
  </si>
  <si>
    <t>第101回緑区民軟式野球大会（一部）　試合結果</t>
  </si>
  <si>
    <t>コロナウイルスの為中止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</si>
</sst>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1"/>
      <color rgb="FF0000FF"/>
      <name val="ＭＳ Ｐゴシック"/>
      <family val="3"/>
    </font>
    <font>
      <sz val="10"/>
      <color rgb="FF3366FF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43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10" fillId="40" borderId="0" xfId="43" applyFill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56" fillId="40" borderId="0" xfId="0" applyFont="1" applyFill="1" applyAlignment="1">
      <alignment vertical="center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5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57" fillId="4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righ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56" fontId="1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top"/>
    </xf>
    <xf numFmtId="0" fontId="58" fillId="0" borderId="29" xfId="0" applyFont="1" applyBorder="1" applyAlignment="1">
      <alignment vertical="center"/>
    </xf>
    <xf numFmtId="0" fontId="57" fillId="40" borderId="0" xfId="0" applyFont="1" applyFill="1" applyBorder="1" applyAlignment="1">
      <alignment horizontal="right" vertical="top"/>
    </xf>
    <xf numFmtId="0" fontId="55" fillId="0" borderId="0" xfId="0" applyFont="1" applyBorder="1" applyAlignment="1">
      <alignment horizontal="right" vertical="center"/>
    </xf>
    <xf numFmtId="49" fontId="4" fillId="40" borderId="0" xfId="0" applyNumberFormat="1" applyFont="1" applyFill="1" applyBorder="1" applyAlignment="1">
      <alignment vertical="center"/>
    </xf>
    <xf numFmtId="0" fontId="57" fillId="4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4" fillId="40" borderId="0" xfId="0" applyFont="1" applyFill="1" applyBorder="1" applyAlignment="1">
      <alignment horizontal="right"/>
    </xf>
    <xf numFmtId="56" fontId="4" fillId="40" borderId="0" xfId="0" applyNumberFormat="1" applyFont="1" applyFill="1" applyBorder="1" applyAlignment="1">
      <alignment horizontal="right" vertical="top"/>
    </xf>
    <xf numFmtId="56" fontId="4" fillId="4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left" vertical="center"/>
    </xf>
    <xf numFmtId="0" fontId="10" fillId="40" borderId="0" xfId="43" applyFill="1" applyBorder="1" applyAlignment="1" applyProtection="1">
      <alignment horizontal="left" vertical="center"/>
      <protection/>
    </xf>
    <xf numFmtId="0" fontId="59" fillId="0" borderId="34" xfId="0" applyFont="1" applyBorder="1" applyAlignment="1">
      <alignment horizontal="center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35" xfId="43" applyFill="1" applyBorder="1" applyAlignment="1" applyProtection="1">
      <alignment horizontal="center" vertical="center"/>
      <protection/>
    </xf>
    <xf numFmtId="0" fontId="10" fillId="41" borderId="36" xfId="43" applyFill="1" applyBorder="1" applyAlignment="1" applyProtection="1">
      <alignment horizontal="center" vertical="center"/>
      <protection/>
    </xf>
    <xf numFmtId="0" fontId="10" fillId="41" borderId="37" xfId="43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63"/>
    </row>
    <row r="2" spans="1:14" ht="26.25" customHeight="1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"/>
      <c r="L2" s="1"/>
      <c r="M2" s="1"/>
      <c r="N2" s="1"/>
    </row>
    <row r="3" spans="3:8" ht="14.25">
      <c r="C3" s="2" t="s">
        <v>31</v>
      </c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2:8" ht="13.5">
      <c r="B5" s="26" t="s">
        <v>9</v>
      </c>
      <c r="C5" s="2" t="s">
        <v>10</v>
      </c>
      <c r="D5" s="51" t="s">
        <v>0</v>
      </c>
      <c r="E5" s="52" t="s">
        <v>1</v>
      </c>
      <c r="F5" s="53" t="s">
        <v>2</v>
      </c>
      <c r="G5" s="54" t="s">
        <v>7</v>
      </c>
      <c r="H5" s="25" t="s">
        <v>8</v>
      </c>
    </row>
    <row r="6" spans="2:8" ht="13.5">
      <c r="B6" s="26"/>
      <c r="C6" s="2"/>
      <c r="D6" s="58"/>
      <c r="E6" s="58"/>
      <c r="F6" s="57"/>
      <c r="G6" s="57"/>
      <c r="H6" s="57"/>
    </row>
    <row r="7" spans="1:8" ht="15" customHeight="1">
      <c r="A7" s="59"/>
      <c r="B7" s="26"/>
      <c r="C7" s="99"/>
      <c r="D7" s="100"/>
      <c r="E7" s="100"/>
      <c r="F7" s="100"/>
      <c r="G7" s="57"/>
      <c r="H7" s="57"/>
    </row>
    <row r="8" spans="1:8" ht="14.25" thickBot="1">
      <c r="A8" s="59"/>
      <c r="B8" s="101" t="s">
        <v>45</v>
      </c>
      <c r="C8" s="2"/>
      <c r="D8" s="57"/>
      <c r="E8" s="57"/>
      <c r="F8" s="57"/>
      <c r="G8" s="57"/>
      <c r="H8" s="57"/>
    </row>
    <row r="9" spans="1:8" ht="13.5">
      <c r="A9" s="59"/>
      <c r="B9" s="26"/>
      <c r="C9" s="2"/>
      <c r="D9" s="57"/>
      <c r="E9" s="57"/>
      <c r="F9" s="57"/>
      <c r="G9" s="57"/>
      <c r="H9" s="57"/>
    </row>
    <row r="10" spans="2:15" ht="14.25">
      <c r="B10" s="26"/>
      <c r="C10" s="2"/>
      <c r="D10" s="57"/>
      <c r="E10" s="57"/>
      <c r="F10" s="57"/>
      <c r="G10" s="57"/>
      <c r="H10" s="57"/>
      <c r="M10" s="3"/>
      <c r="N10" s="3"/>
      <c r="O10" s="3"/>
    </row>
    <row r="11" spans="2:8" ht="13.5">
      <c r="B11" s="26"/>
      <c r="C11" s="2"/>
      <c r="D11" s="57"/>
      <c r="E11" s="57"/>
      <c r="F11" s="57"/>
      <c r="G11" s="57"/>
      <c r="H11" s="57"/>
    </row>
    <row r="12" spans="1:13" ht="13.5">
      <c r="A12" t="s">
        <v>3</v>
      </c>
      <c r="B12" s="103" t="str">
        <f>VLOOKUP(C12,'Ａクラス参加チーム'!$A$6:$B$91,2,0)</f>
        <v>霧が丘ドリーマーズ</v>
      </c>
      <c r="C12" s="104">
        <v>1</v>
      </c>
      <c r="D12" s="69"/>
      <c r="E12" s="80"/>
      <c r="F12" s="66"/>
      <c r="M12" s="104"/>
    </row>
    <row r="13" spans="2:13" ht="13.5">
      <c r="B13" s="103"/>
      <c r="C13" s="104"/>
      <c r="D13" s="115"/>
      <c r="E13" s="70"/>
      <c r="F13" s="71"/>
      <c r="M13" s="104"/>
    </row>
    <row r="14" spans="2:13" ht="13.5">
      <c r="B14" s="103" t="str">
        <f>VLOOKUP(C14,'Ａクラス参加チーム'!$A$6:$B$91,2,0)</f>
        <v>中山スパークス</v>
      </c>
      <c r="C14" s="104">
        <v>2</v>
      </c>
      <c r="D14" s="116"/>
      <c r="E14" s="68"/>
      <c r="F14" s="70"/>
      <c r="G14" s="71"/>
      <c r="H14" s="69"/>
      <c r="I14" s="69"/>
      <c r="J14" s="69"/>
      <c r="M14" s="104"/>
    </row>
    <row r="15" spans="2:13" ht="13.5">
      <c r="B15" s="103"/>
      <c r="C15" s="104"/>
      <c r="D15" s="70"/>
      <c r="E15" s="68"/>
      <c r="F15" s="68"/>
      <c r="G15" s="69"/>
      <c r="H15" s="69"/>
      <c r="I15" s="69"/>
      <c r="J15" s="69"/>
      <c r="M15" s="104"/>
    </row>
    <row r="16" spans="2:13" ht="13.5">
      <c r="B16" s="103" t="str">
        <f>VLOOKUP(C16,'Ａクラス参加チーム'!$A$6:$B$91,2,0)</f>
        <v>横浜ゴーゴーチャンス</v>
      </c>
      <c r="C16" s="104">
        <v>3</v>
      </c>
      <c r="D16" s="68"/>
      <c r="E16" s="98"/>
      <c r="F16" s="102"/>
      <c r="G16" s="71"/>
      <c r="H16" s="69"/>
      <c r="I16" s="69"/>
      <c r="J16" s="69"/>
      <c r="L16" s="107"/>
      <c r="M16" s="104"/>
    </row>
    <row r="17" spans="2:13" ht="13.5">
      <c r="B17" s="103"/>
      <c r="C17" s="104"/>
      <c r="D17" s="80"/>
      <c r="E17" s="70"/>
      <c r="F17" s="102"/>
      <c r="G17" s="70"/>
      <c r="H17" s="72"/>
      <c r="I17" s="69"/>
      <c r="J17" s="69"/>
      <c r="L17" s="107"/>
      <c r="M17" s="104"/>
    </row>
    <row r="18" spans="2:12" ht="13.5">
      <c r="B18" s="103" t="str">
        <f>VLOOKUP(C18,'Ａクラス参加チーム'!$A$6:$B$91,2,0)</f>
        <v>アルバトロス</v>
      </c>
      <c r="C18" s="104">
        <v>4</v>
      </c>
      <c r="D18" s="117"/>
      <c r="E18" s="68"/>
      <c r="F18" s="90"/>
      <c r="G18" s="96"/>
      <c r="H18" s="71"/>
      <c r="I18" s="69"/>
      <c r="J18" s="69"/>
      <c r="L18" s="107"/>
    </row>
    <row r="19" spans="2:12" ht="13.5">
      <c r="B19" s="103"/>
      <c r="C19" s="104"/>
      <c r="D19" s="71"/>
      <c r="E19" s="70"/>
      <c r="F19" s="68"/>
      <c r="G19" s="97"/>
      <c r="H19" s="72"/>
      <c r="I19" s="69"/>
      <c r="J19" s="69"/>
      <c r="L19" s="107"/>
    </row>
    <row r="20" spans="2:12" ht="13.5">
      <c r="B20" s="103" t="str">
        <f>VLOOKUP(C20,'Ａクラス参加チーム'!$A$6:$B$91,2,0)</f>
        <v>霧が丘グリーンソックス</v>
      </c>
      <c r="C20" s="104">
        <v>5</v>
      </c>
      <c r="D20" s="82"/>
      <c r="E20" s="68"/>
      <c r="F20" s="70"/>
      <c r="G20" s="102"/>
      <c r="H20" s="89"/>
      <c r="I20" s="69"/>
      <c r="J20" s="69"/>
      <c r="L20" s="107"/>
    </row>
    <row r="21" spans="2:12" ht="13.5">
      <c r="B21" s="103"/>
      <c r="C21" s="104"/>
      <c r="D21" s="118"/>
      <c r="E21" s="88"/>
      <c r="F21" s="73"/>
      <c r="G21" s="102"/>
      <c r="H21" s="70"/>
      <c r="I21" s="74"/>
      <c r="J21" s="69"/>
      <c r="L21" s="107"/>
    </row>
    <row r="22" spans="2:10" ht="14.25">
      <c r="B22" s="103" t="str">
        <f>VLOOKUP(C22,'Ａクラス参加チーム'!$A$6:$B$91,2,0)</f>
        <v>横浜アミューズ</v>
      </c>
      <c r="C22" s="104">
        <v>6</v>
      </c>
      <c r="D22" s="116"/>
      <c r="E22" s="73"/>
      <c r="F22" s="75"/>
      <c r="G22" s="76"/>
      <c r="H22" s="71"/>
      <c r="I22" s="74"/>
      <c r="J22" s="77"/>
    </row>
    <row r="23" spans="2:10" ht="14.25">
      <c r="B23" s="103"/>
      <c r="C23" s="104"/>
      <c r="D23" s="71"/>
      <c r="E23" s="70"/>
      <c r="F23" s="68"/>
      <c r="G23" s="68"/>
      <c r="H23" s="78"/>
      <c r="I23" s="74"/>
      <c r="J23" s="77"/>
    </row>
    <row r="24" spans="2:10" ht="14.25">
      <c r="B24" s="103" t="str">
        <f>VLOOKUP(C24,'Ａクラス参加チーム'!$A$6:$B$91,2,0)</f>
        <v>京浜ブルーバルチック</v>
      </c>
      <c r="C24" s="104">
        <v>7</v>
      </c>
      <c r="D24" s="82"/>
      <c r="E24" s="68"/>
      <c r="F24" s="70"/>
      <c r="G24" s="79"/>
      <c r="H24" s="69"/>
      <c r="I24" s="74"/>
      <c r="J24" s="77"/>
    </row>
    <row r="25" spans="2:10" ht="14.25">
      <c r="B25" s="103"/>
      <c r="C25" s="104"/>
      <c r="D25" s="71"/>
      <c r="E25" s="70"/>
      <c r="F25" s="90"/>
      <c r="G25" s="73"/>
      <c r="H25" s="69"/>
      <c r="I25" s="74"/>
      <c r="J25" s="77"/>
    </row>
    <row r="26" spans="2:10" ht="14.25">
      <c r="B26" s="103" t="str">
        <f>VLOOKUP(C26,'Ａクラス参加チーム'!$A$6:$B$91,2,0)</f>
        <v>BEAST</v>
      </c>
      <c r="C26" s="104">
        <v>8</v>
      </c>
      <c r="D26" s="82"/>
      <c r="E26" s="68"/>
      <c r="F26" s="90"/>
      <c r="G26" s="73"/>
      <c r="H26" s="80"/>
      <c r="I26" s="74"/>
      <c r="J26" s="77"/>
    </row>
    <row r="27" spans="2:10" ht="14.25" customHeight="1">
      <c r="B27" s="103"/>
      <c r="C27" s="104"/>
      <c r="D27" s="71"/>
      <c r="E27" s="88"/>
      <c r="F27" s="91"/>
      <c r="G27" s="81"/>
      <c r="H27" s="69"/>
      <c r="I27" s="74"/>
      <c r="J27" s="77"/>
    </row>
    <row r="28" spans="2:10" ht="14.25" customHeight="1">
      <c r="B28" s="103" t="str">
        <f>VLOOKUP(C28,'Ａクラス参加チーム'!$A$6:$B$91,2,0)</f>
        <v>鴨居NINE</v>
      </c>
      <c r="C28" s="104">
        <v>9</v>
      </c>
      <c r="D28" s="82"/>
      <c r="E28" s="73"/>
      <c r="F28" s="71"/>
      <c r="G28" s="81"/>
      <c r="H28" s="69"/>
      <c r="I28" s="74"/>
      <c r="J28" s="77"/>
    </row>
    <row r="29" spans="2:10" ht="14.25">
      <c r="B29" s="103"/>
      <c r="C29" s="104"/>
      <c r="D29" s="119"/>
      <c r="E29" s="88"/>
      <c r="F29" s="82"/>
      <c r="G29" s="81"/>
      <c r="H29" s="102"/>
      <c r="I29" s="74"/>
      <c r="J29" s="83"/>
    </row>
    <row r="30" spans="2:10" ht="14.25">
      <c r="B30" s="103" t="str">
        <f>VLOOKUP(C30,'Ａクラス参加チーム'!$A$6:$B$91,2,0)</f>
        <v>ＳＥＮフレンズ</v>
      </c>
      <c r="C30" s="104">
        <v>10</v>
      </c>
      <c r="D30" s="80"/>
      <c r="E30" s="73"/>
      <c r="F30" s="84"/>
      <c r="G30" s="70"/>
      <c r="H30" s="102"/>
      <c r="I30" s="74"/>
      <c r="J30" s="77"/>
    </row>
    <row r="31" spans="2:10" ht="14.25">
      <c r="B31" s="103"/>
      <c r="C31" s="104"/>
      <c r="D31" s="71"/>
      <c r="E31" s="70"/>
      <c r="F31" s="92"/>
      <c r="G31" s="81"/>
      <c r="H31" s="93"/>
      <c r="I31" s="74"/>
      <c r="J31" s="77"/>
    </row>
    <row r="32" spans="2:10" ht="14.25">
      <c r="B32" s="103" t="str">
        <f>VLOOKUP(C32,'Ａクラス参加チーム'!$A$6:$B$91,2,0)</f>
        <v>クランキーズ</v>
      </c>
      <c r="C32" s="104">
        <v>11</v>
      </c>
      <c r="D32" s="82"/>
      <c r="E32" s="68"/>
      <c r="F32" s="70"/>
      <c r="G32" s="70"/>
      <c r="H32" s="76"/>
      <c r="I32" s="69"/>
      <c r="J32" s="83"/>
    </row>
    <row r="33" spans="2:10" ht="13.5">
      <c r="B33" s="103"/>
      <c r="C33" s="104"/>
      <c r="D33" s="70"/>
      <c r="E33" s="70"/>
      <c r="F33" s="94"/>
      <c r="G33" s="68"/>
      <c r="H33" s="82"/>
      <c r="I33" s="69"/>
      <c r="J33" s="69"/>
    </row>
    <row r="34" spans="2:10" ht="13.5">
      <c r="B34" s="103" t="str">
        <f>VLOOKUP(C34,'Ａクラス参加チーム'!$A$6:$B$91,2,0)</f>
        <v>Homerun　Nighters</v>
      </c>
      <c r="C34" s="104">
        <v>12</v>
      </c>
      <c r="D34" s="68"/>
      <c r="E34" s="68"/>
      <c r="F34" s="90"/>
      <c r="G34" s="95"/>
      <c r="H34" s="69"/>
      <c r="I34" s="69"/>
      <c r="J34" s="69"/>
    </row>
    <row r="35" spans="2:10" ht="13.5">
      <c r="B35" s="103"/>
      <c r="C35" s="104"/>
      <c r="D35" s="67"/>
      <c r="E35" s="68"/>
      <c r="F35" s="90"/>
      <c r="G35" s="70"/>
      <c r="H35" s="82"/>
      <c r="I35" s="69"/>
      <c r="J35" s="69"/>
    </row>
    <row r="36" spans="2:10" ht="13.5">
      <c r="B36" s="103" t="str">
        <f>VLOOKUP(C36,'Ａクラス参加チーム'!$A$6:$B$91,2,0)</f>
        <v>国士無双</v>
      </c>
      <c r="C36" s="104">
        <v>13</v>
      </c>
      <c r="D36" s="82"/>
      <c r="E36" s="68"/>
      <c r="F36" s="70"/>
      <c r="G36" s="81"/>
      <c r="H36" s="69"/>
      <c r="I36" s="69"/>
      <c r="J36" s="69"/>
    </row>
    <row r="37" spans="2:10" ht="13.5">
      <c r="B37" s="103"/>
      <c r="C37" s="104"/>
      <c r="D37" s="80"/>
      <c r="E37" s="88"/>
      <c r="F37" s="73"/>
      <c r="G37" s="68"/>
      <c r="H37" s="82"/>
      <c r="I37" s="69"/>
      <c r="J37" s="69"/>
    </row>
    <row r="38" spans="2:10" ht="13.5">
      <c r="B38" s="103" t="str">
        <f>VLOOKUP(C38,'Ａクラス参加チーム'!$A$6:$B$91,2,0)</f>
        <v>横浜バックス</v>
      </c>
      <c r="C38" s="104">
        <v>14</v>
      </c>
      <c r="D38" s="80"/>
      <c r="E38" s="73"/>
      <c r="F38" s="75"/>
      <c r="G38" s="102"/>
      <c r="H38" s="68"/>
      <c r="I38" s="69"/>
      <c r="J38" s="69"/>
    </row>
    <row r="39" spans="2:10" ht="13.5">
      <c r="B39" s="103"/>
      <c r="C39" s="104"/>
      <c r="D39" s="71"/>
      <c r="E39" s="70"/>
      <c r="F39" s="68"/>
      <c r="G39" s="102"/>
      <c r="H39" s="80"/>
      <c r="I39" s="69"/>
      <c r="J39" s="69"/>
    </row>
    <row r="40" spans="2:10" ht="13.5">
      <c r="B40" s="103" t="str">
        <f>VLOOKUP(C40,'Ａクラス参加チーム'!$A$6:$B$91,2,0)</f>
        <v>ブラックエンジェルズ</v>
      </c>
      <c r="C40" s="104">
        <v>15</v>
      </c>
      <c r="D40" s="82"/>
      <c r="E40" s="68"/>
      <c r="F40" s="70"/>
      <c r="G40" s="81"/>
      <c r="H40" s="72"/>
      <c r="I40" s="69"/>
      <c r="J40" s="69"/>
    </row>
    <row r="41" spans="2:10" ht="13.5">
      <c r="B41" s="103"/>
      <c r="C41" s="104"/>
      <c r="D41" s="70"/>
      <c r="E41" s="88"/>
      <c r="F41" s="68"/>
      <c r="G41" s="68"/>
      <c r="H41" s="78"/>
      <c r="I41" s="69"/>
      <c r="J41" s="69"/>
    </row>
    <row r="42" spans="2:10" ht="13.5">
      <c r="B42" s="103" t="str">
        <f>VLOOKUP(C42,'Ａクラス参加チーム'!$A$6:$B$91,2,0)</f>
        <v>Apex</v>
      </c>
      <c r="C42" s="104">
        <v>16</v>
      </c>
      <c r="D42" s="68"/>
      <c r="E42" s="73"/>
      <c r="F42" s="70"/>
      <c r="G42" s="76"/>
      <c r="H42" s="72"/>
      <c r="I42" s="69"/>
      <c r="J42" s="69"/>
    </row>
    <row r="43" spans="2:10" ht="13.5">
      <c r="B43" s="103"/>
      <c r="C43" s="104"/>
      <c r="D43" s="70"/>
      <c r="E43" s="70"/>
      <c r="F43" s="90"/>
      <c r="G43" s="68"/>
      <c r="H43" s="69"/>
      <c r="I43" s="69"/>
      <c r="J43" s="69"/>
    </row>
    <row r="44" spans="2:10" ht="13.5">
      <c r="B44" s="103" t="str">
        <f>VLOOKUP(C44,'Ａクラス参加チーム'!$A$6:$B$91,2,0)</f>
        <v>Ｃｈｅｒｒｙ　Ｂｏｙｓ</v>
      </c>
      <c r="C44" s="104">
        <v>17</v>
      </c>
      <c r="D44" s="68"/>
      <c r="E44" s="68"/>
      <c r="F44" s="90"/>
      <c r="G44" s="85"/>
      <c r="H44" s="69"/>
      <c r="I44" s="69"/>
      <c r="J44" s="69"/>
    </row>
    <row r="45" spans="2:10" ht="13.5">
      <c r="B45" s="103"/>
      <c r="C45" s="104"/>
      <c r="D45" s="71"/>
      <c r="E45" s="88"/>
      <c r="F45" s="68"/>
      <c r="G45" s="79"/>
      <c r="H45" s="69"/>
      <c r="I45" s="69"/>
      <c r="J45" s="69"/>
    </row>
    <row r="46" spans="2:10" ht="13.5">
      <c r="B46" s="103" t="str">
        <f>VLOOKUP(C46,'Ａクラス参加チーム'!$A$6:$B$91,2,0)</f>
        <v>オール鴨居</v>
      </c>
      <c r="C46" s="104">
        <v>18</v>
      </c>
      <c r="D46" s="82"/>
      <c r="E46" s="73"/>
      <c r="F46" s="86"/>
      <c r="G46" s="78"/>
      <c r="H46" s="69"/>
      <c r="I46" s="69"/>
      <c r="J46" s="69"/>
    </row>
    <row r="47" spans="2:10" ht="13.5">
      <c r="B47" s="103"/>
      <c r="C47" s="104"/>
      <c r="D47" s="56"/>
      <c r="E47" s="69"/>
      <c r="F47" s="76"/>
      <c r="G47" s="69"/>
      <c r="H47" s="69"/>
      <c r="I47" s="69"/>
      <c r="J47" s="69"/>
    </row>
    <row r="48" spans="2:10" ht="13.5">
      <c r="B48" s="103"/>
      <c r="C48" s="104"/>
      <c r="D48" s="78"/>
      <c r="E48" s="78"/>
      <c r="F48" s="69"/>
      <c r="G48" s="69"/>
      <c r="H48" s="69"/>
      <c r="I48" s="69"/>
      <c r="J48" s="69"/>
    </row>
    <row r="49" spans="2:6" ht="13.5">
      <c r="B49" s="103"/>
      <c r="C49" s="104"/>
      <c r="D49" s="49"/>
      <c r="E49" s="64"/>
      <c r="F49" s="65"/>
    </row>
    <row r="50" spans="2:5" ht="13.5">
      <c r="B50" s="103"/>
      <c r="C50" s="104"/>
      <c r="E50" s="60"/>
    </row>
    <row r="51" spans="2:3" ht="13.5">
      <c r="B51" s="103"/>
      <c r="C51" s="104"/>
    </row>
    <row r="52" spans="2:3" ht="13.5">
      <c r="B52" s="103"/>
      <c r="C52" s="104"/>
    </row>
    <row r="53" spans="2:3" ht="13.5">
      <c r="B53" s="103"/>
      <c r="C53" s="104"/>
    </row>
    <row r="54" spans="2:3" ht="13.5">
      <c r="B54" s="103"/>
      <c r="C54" s="106"/>
    </row>
    <row r="55" spans="2:3" ht="13.5">
      <c r="B55" s="103"/>
      <c r="C55" s="106"/>
    </row>
  </sheetData>
  <sheetProtection/>
  <mergeCells count="55">
    <mergeCell ref="M12:M13"/>
    <mergeCell ref="M14:M15"/>
    <mergeCell ref="M16:M17"/>
    <mergeCell ref="B12:B13"/>
    <mergeCell ref="C12:C13"/>
    <mergeCell ref="L20:L21"/>
    <mergeCell ref="B14:B15"/>
    <mergeCell ref="C14:C15"/>
    <mergeCell ref="L16:L17"/>
    <mergeCell ref="L18:L19"/>
    <mergeCell ref="A2:J2"/>
    <mergeCell ref="B16:B17"/>
    <mergeCell ref="C16:C17"/>
    <mergeCell ref="B18:B19"/>
    <mergeCell ref="C18:C19"/>
    <mergeCell ref="C54:C55"/>
    <mergeCell ref="B54:B55"/>
    <mergeCell ref="C50:C51"/>
    <mergeCell ref="B42:B43"/>
    <mergeCell ref="B44:B45"/>
    <mergeCell ref="C52:C53"/>
    <mergeCell ref="C46:C47"/>
    <mergeCell ref="C48:C49"/>
    <mergeCell ref="B46:B47"/>
    <mergeCell ref="C42:C43"/>
    <mergeCell ref="H29:H30"/>
    <mergeCell ref="B34:B35"/>
    <mergeCell ref="C34:C35"/>
    <mergeCell ref="C30:C31"/>
    <mergeCell ref="B52:B53"/>
    <mergeCell ref="C24:C25"/>
    <mergeCell ref="B26:B27"/>
    <mergeCell ref="C26:C27"/>
    <mergeCell ref="C32:C33"/>
    <mergeCell ref="C28:C29"/>
    <mergeCell ref="B32:B33"/>
    <mergeCell ref="B50:B51"/>
    <mergeCell ref="C44:C45"/>
    <mergeCell ref="B48:B49"/>
    <mergeCell ref="B28:B29"/>
    <mergeCell ref="B30:B31"/>
    <mergeCell ref="C38:C39"/>
    <mergeCell ref="C40:C41"/>
    <mergeCell ref="C36:C37"/>
    <mergeCell ref="B40:B41"/>
    <mergeCell ref="G38:G39"/>
    <mergeCell ref="F16:F17"/>
    <mergeCell ref="B22:B23"/>
    <mergeCell ref="B24:B25"/>
    <mergeCell ref="C22:C23"/>
    <mergeCell ref="C20:C21"/>
    <mergeCell ref="B20:B21"/>
    <mergeCell ref="G20:G21"/>
    <mergeCell ref="B36:B37"/>
    <mergeCell ref="B38:B39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52" right="0.58" top="1.26" bottom="0.983999343832021" header="0.5119991251093613" footer="0.51199912510936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3.5">
      <c r="D3" t="s">
        <v>11</v>
      </c>
    </row>
    <row r="4" spans="11:13" ht="13.5">
      <c r="K4" s="110" t="s">
        <v>14</v>
      </c>
      <c r="L4" s="111"/>
      <c r="M4" s="112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/>
      <c r="C7" s="12"/>
      <c r="D7" s="12" t="e">
        <f>VLOOKUP(C7,'Ａクラス参加チーム'!$A$6:$B$26,2,0)</f>
        <v>#N/A</v>
      </c>
      <c r="E7" s="13"/>
      <c r="F7" s="14"/>
      <c r="G7" s="14"/>
      <c r="H7" s="14"/>
      <c r="I7" s="14"/>
      <c r="J7" s="14"/>
      <c r="K7" s="14"/>
      <c r="L7" s="15">
        <f>SUM(E7:K7)</f>
        <v>0</v>
      </c>
      <c r="M7" s="55"/>
      <c r="N7" s="17"/>
    </row>
    <row r="8" spans="2:14" ht="18" customHeight="1" thickBot="1">
      <c r="B8" s="43"/>
      <c r="C8" s="18"/>
      <c r="D8" s="44" t="e">
        <f>VLOOKUP(C8,'Ａクラス参加チーム'!$A$6:$B$26,2,0)</f>
        <v>#N/A</v>
      </c>
      <c r="E8" s="19"/>
      <c r="F8" s="20"/>
      <c r="G8" s="20"/>
      <c r="H8" s="20"/>
      <c r="I8" s="20"/>
      <c r="J8" s="20"/>
      <c r="K8" s="20"/>
      <c r="L8" s="21">
        <f>SUM(E8:K8)</f>
        <v>0</v>
      </c>
      <c r="M8" s="47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/>
      <c r="C13" s="12"/>
      <c r="D13" s="12" t="e">
        <f>VLOOKUP(C13,'Ａクラス参加チーム'!$A$6:$B$26,2,0)</f>
        <v>#N/A</v>
      </c>
      <c r="E13" s="13"/>
      <c r="F13" s="14"/>
      <c r="G13" s="14"/>
      <c r="H13" s="14"/>
      <c r="I13" s="14"/>
      <c r="J13" s="14"/>
      <c r="K13" s="14"/>
      <c r="L13" s="15">
        <f>SUM(E13:K13)</f>
        <v>0</v>
      </c>
      <c r="M13" s="55"/>
      <c r="N13" s="17"/>
    </row>
    <row r="14" spans="2:14" ht="18" customHeight="1" thickBot="1">
      <c r="B14" s="43"/>
      <c r="C14" s="18"/>
      <c r="D14" s="44" t="e">
        <f>VLOOKUP(C14,'Ａクラス参加チーム'!$A$6:$B$26,2,0)</f>
        <v>#N/A</v>
      </c>
      <c r="E14" s="19"/>
      <c r="F14" s="20"/>
      <c r="G14" s="20"/>
      <c r="H14" s="20"/>
      <c r="I14" s="20"/>
      <c r="J14" s="20"/>
      <c r="K14" s="20"/>
      <c r="L14" s="21">
        <f>SUM(E14:K14)</f>
        <v>0</v>
      </c>
      <c r="M14" s="47"/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/>
      <c r="C19" s="12"/>
      <c r="D19" s="12" t="e">
        <f>VLOOKUP(C19,'Ａクラス参加チーム'!$A$6:$B$26,2,0)</f>
        <v>#N/A</v>
      </c>
      <c r="E19" s="13"/>
      <c r="F19" s="14"/>
      <c r="G19" s="14"/>
      <c r="H19" s="14"/>
      <c r="I19" s="14"/>
      <c r="J19" s="14"/>
      <c r="K19" s="14"/>
      <c r="L19" s="15">
        <f>SUM(E19:K19)</f>
        <v>0</v>
      </c>
      <c r="M19" s="55"/>
      <c r="N19" s="17"/>
    </row>
    <row r="20" spans="2:14" ht="18" customHeight="1" thickBot="1">
      <c r="B20" s="43"/>
      <c r="C20" s="18"/>
      <c r="D20" s="44" t="e">
        <f>VLOOKUP(C20,'Ａクラス参加チーム'!$A$6:$B$26,2,0)</f>
        <v>#N/A</v>
      </c>
      <c r="E20" s="19"/>
      <c r="F20" s="20"/>
      <c r="G20" s="20"/>
      <c r="H20" s="20"/>
      <c r="I20" s="20"/>
      <c r="J20" s="20"/>
      <c r="K20" s="20"/>
      <c r="L20" s="21">
        <f>SUM(E20:K20)</f>
        <v>0</v>
      </c>
      <c r="M20" s="47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12"/>
      <c r="D25" s="12" t="e">
        <f>VLOOKUP(C25,'Ａクラス参加チーム'!$A$6:$B$26,2,0)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55"/>
      <c r="N25" s="17"/>
    </row>
    <row r="26" spans="2:14" ht="18" customHeight="1" thickBot="1">
      <c r="B26" s="43"/>
      <c r="C26" s="18"/>
      <c r="D26" s="44" t="e">
        <f>VLOOKUP(C26,'Ａクラス参加チーム'!$A$6:$B$26,2,0)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46"/>
      <c r="C31" s="12"/>
      <c r="D31" s="12" t="e">
        <f>VLOOKUP(C31,'Ａクラス参加チーム'!$A$6:$B$26,2,0)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55"/>
      <c r="N31" s="17"/>
    </row>
    <row r="32" spans="2:14" ht="18" customHeight="1" thickBot="1">
      <c r="B32" s="43"/>
      <c r="C32" s="18"/>
      <c r="D32" s="44" t="e">
        <f>VLOOKUP(C32,'Ａクラス参加チーム'!$A$6:$B$26,2,0)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47"/>
      <c r="N32" s="23"/>
    </row>
    <row r="33" ht="18" customHeight="1" thickTop="1"/>
    <row r="34" ht="18" customHeight="1"/>
    <row r="35" ht="18" customHeight="1" thickBot="1">
      <c r="D35" s="29"/>
    </row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46"/>
      <c r="C37" s="12"/>
      <c r="D37" s="12" t="e">
        <f>VLOOKUP(C37,'Ａクラス参加チーム'!$A$6:$B$26,2,0)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55"/>
      <c r="N37" s="17"/>
    </row>
    <row r="38" spans="2:14" ht="18" customHeight="1" thickBot="1">
      <c r="B38" s="43"/>
      <c r="C38" s="18"/>
      <c r="D38" s="44" t="e">
        <f>VLOOKUP(C38,'Ａクラス参加チーム'!$A$6:$B$26,2,0)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47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46"/>
      <c r="C43" s="12"/>
      <c r="D43" s="12" t="e">
        <f>VLOOKUP(C43,'Ａクラス参加チーム'!$A$6:$B$26,2,0)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55"/>
      <c r="N43" s="17"/>
    </row>
    <row r="44" spans="2:14" ht="18" customHeight="1" thickBot="1">
      <c r="B44" s="43"/>
      <c r="C44" s="18"/>
      <c r="D44" s="44" t="e">
        <f>VLOOKUP(C44,'Ａクラス参加チーム'!$A$6:$B$26,2,0)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47"/>
      <c r="N44" s="23"/>
    </row>
    <row r="45" ht="18" customHeight="1" thickTop="1"/>
    <row r="46" ht="18" customHeight="1"/>
    <row r="47" ht="18" customHeight="1" thickBot="1">
      <c r="D47" s="29"/>
    </row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46"/>
      <c r="C49" s="12"/>
      <c r="D49" s="12" t="e">
        <f>VLOOKUP(C49,'Ａクラス参加チーム'!$A$6:$B$26,2,0)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55"/>
      <c r="N49" s="17"/>
    </row>
    <row r="50" spans="2:14" ht="18" customHeight="1" thickBot="1">
      <c r="B50" s="43"/>
      <c r="C50" s="18"/>
      <c r="D50" s="44" t="e">
        <f>VLOOKUP(C50,'Ａクラス参加チーム'!$A$6:$B$26,2,0)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47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46"/>
      <c r="C55" s="12"/>
      <c r="D55" s="12" t="e">
        <f>VLOOKUP(C55,'Ａクラス参加チーム'!$A$6:$B$26,2,0)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55"/>
      <c r="N55" s="17"/>
    </row>
    <row r="56" spans="2:14" ht="18" customHeight="1" thickBot="1">
      <c r="B56" s="43"/>
      <c r="C56" s="18"/>
      <c r="D56" s="44" t="e">
        <f>VLOOKUP(C56,'Ａクラス参加チーム'!$A$6:$B$26,2,0)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47"/>
      <c r="N56" s="23"/>
    </row>
    <row r="57" ht="18" customHeight="1" thickTop="1">
      <c r="M57" t="s">
        <v>23</v>
      </c>
    </row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46"/>
      <c r="C61" s="12"/>
      <c r="D61" s="12" t="e">
        <f>VLOOKUP(C61,'Ａクラス参加チーム'!$A$6:$B$26,2,0)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55"/>
      <c r="N61" s="17"/>
    </row>
    <row r="62" spans="2:14" ht="18" customHeight="1" thickBot="1">
      <c r="B62" s="43"/>
      <c r="C62" s="18"/>
      <c r="D62" s="44" t="e">
        <f>VLOOKUP(C62,'Ａクラス参加チーム'!$A$6:$B$26,2,0)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47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46"/>
      <c r="C67" s="62"/>
      <c r="D67" s="12" t="e">
        <f>VLOOKUP(C67,'Ａクラス参加チーム'!$A$6:$B$26,2,0)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61"/>
      <c r="D68" s="44" t="e">
        <f>VLOOKUP(C68,'Ａクラス参加チーム'!$A$6:$B$26,2,0)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47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46"/>
      <c r="C73" s="62"/>
      <c r="D73" s="12" t="e">
        <f>VLOOKUP(C73,'Ａクラス参加チーム'!$A$6:$B$26,2,0)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61"/>
      <c r="D74" s="44" t="e">
        <f>VLOOKUP(C74,'Ａクラス参加チーム'!$A$6:$B$26,2,0)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47"/>
      <c r="N74" s="23"/>
    </row>
    <row r="75" ht="18" customHeight="1" thickTop="1"/>
    <row r="76" ht="18" customHeight="1"/>
    <row r="77" ht="18" customHeight="1" thickBot="1"/>
    <row r="78" spans="2:14" ht="18" customHeight="1" thickBot="1" thickTop="1">
      <c r="B78" s="5" t="s">
        <v>16</v>
      </c>
      <c r="C78" s="6" t="s">
        <v>17</v>
      </c>
      <c r="D78" s="6" t="s">
        <v>4</v>
      </c>
      <c r="E78" s="7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9" t="s">
        <v>5</v>
      </c>
      <c r="M78" s="10" t="s">
        <v>6</v>
      </c>
      <c r="N78" s="11"/>
    </row>
    <row r="79" spans="2:14" ht="18" customHeight="1" thickBot="1">
      <c r="B79" s="46"/>
      <c r="C79" s="12"/>
      <c r="D79" s="12" t="e">
        <f>VLOOKUP(C79,'Ａクラス参加チーム'!$A$6:$B$26,2,0)</f>
        <v>#N/A</v>
      </c>
      <c r="E79" s="13"/>
      <c r="F79" s="14"/>
      <c r="G79" s="14"/>
      <c r="H79" s="14"/>
      <c r="I79" s="14"/>
      <c r="J79" s="14"/>
      <c r="K79" s="14"/>
      <c r="L79" s="15">
        <f>SUM(E79:K79)</f>
        <v>0</v>
      </c>
      <c r="M79" s="55"/>
      <c r="N79" s="17"/>
    </row>
    <row r="80" spans="2:14" ht="15" thickBot="1">
      <c r="B80" s="43"/>
      <c r="C80" s="18"/>
      <c r="D80" s="44" t="e">
        <f>VLOOKUP(C80,'Ａクラス参加チーム'!$A$6:$B$26,2,0)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47"/>
      <c r="N80" s="23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3.5">
      <c r="D3" t="s">
        <v>12</v>
      </c>
    </row>
    <row r="4" spans="11:13" ht="13.5">
      <c r="K4" s="110" t="s">
        <v>14</v>
      </c>
      <c r="L4" s="111"/>
      <c r="M4" s="112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/>
      <c r="C7" s="62"/>
      <c r="D7" s="12" t="e">
        <f>VLOOKUP(C7,'Ａクラス参加チーム'!$A$6:$B$26,2,0)</f>
        <v>#N/A</v>
      </c>
      <c r="E7" s="13"/>
      <c r="F7" s="14"/>
      <c r="G7" s="14"/>
      <c r="H7" s="14"/>
      <c r="I7" s="14"/>
      <c r="J7" s="14"/>
      <c r="K7" s="14"/>
      <c r="L7" s="15">
        <f>SUM(E7:K7)</f>
        <v>0</v>
      </c>
      <c r="M7" s="16"/>
      <c r="N7" s="17"/>
    </row>
    <row r="8" spans="2:14" ht="18" customHeight="1" thickBot="1">
      <c r="B8" s="43"/>
      <c r="C8" s="61"/>
      <c r="D8" s="44" t="e">
        <f>VLOOKUP(C8,'Ａクラス参加チーム'!$A$6:$B$26,2,0)</f>
        <v>#N/A</v>
      </c>
      <c r="E8" s="19"/>
      <c r="F8" s="20"/>
      <c r="G8" s="20"/>
      <c r="H8" s="20"/>
      <c r="I8" s="20"/>
      <c r="J8" s="20"/>
      <c r="K8" s="20"/>
      <c r="L8" s="21">
        <f>SUM(E8:K8)</f>
        <v>0</v>
      </c>
      <c r="M8" s="47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/>
      <c r="C13" s="62"/>
      <c r="D13" s="12" t="e">
        <f>VLOOKUP(C13,'Ａクラス参加チーム'!$A$6:$B$26,2,0)</f>
        <v>#N/A</v>
      </c>
      <c r="E13" s="13"/>
      <c r="F13" s="14"/>
      <c r="G13" s="14"/>
      <c r="H13" s="14"/>
      <c r="I13" s="14"/>
      <c r="J13" s="14"/>
      <c r="K13" s="14"/>
      <c r="L13" s="15">
        <f>SUM(E13:K13)</f>
        <v>0</v>
      </c>
      <c r="M13" s="16"/>
      <c r="N13" s="17"/>
    </row>
    <row r="14" spans="2:14" ht="18" customHeight="1" thickBot="1">
      <c r="B14" s="43"/>
      <c r="C14" s="61"/>
      <c r="D14" s="44" t="e">
        <f>VLOOKUP(C14,'Ａクラス参加チーム'!$A$6:$B$26,2,0)</f>
        <v>#N/A</v>
      </c>
      <c r="E14" s="19"/>
      <c r="F14" s="20"/>
      <c r="G14" s="20"/>
      <c r="H14" s="20"/>
      <c r="I14" s="20"/>
      <c r="J14" s="20"/>
      <c r="K14" s="20"/>
      <c r="L14" s="21">
        <f>SUM(E14:K14)</f>
        <v>0</v>
      </c>
      <c r="M14" s="47"/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/>
      <c r="C19" s="62"/>
      <c r="D19" s="12" t="e">
        <f>VLOOKUP(C19,'Ａクラス参加チーム'!$A$6:$B$26,2,0)</f>
        <v>#N/A</v>
      </c>
      <c r="E19" s="13"/>
      <c r="F19" s="14"/>
      <c r="G19" s="14"/>
      <c r="H19" s="14"/>
      <c r="I19" s="14"/>
      <c r="J19" s="14"/>
      <c r="K19" s="14"/>
      <c r="L19" s="15">
        <f>SUM(E19:K19)</f>
        <v>0</v>
      </c>
      <c r="M19" s="16"/>
      <c r="N19" s="17"/>
    </row>
    <row r="20" spans="2:14" ht="18" customHeight="1" thickBot="1">
      <c r="B20" s="43"/>
      <c r="C20" s="61"/>
      <c r="D20" s="44" t="e">
        <f>VLOOKUP(C20,'Ａクラス参加チーム'!$A$6:$B$26,2,0)</f>
        <v>#N/A</v>
      </c>
      <c r="E20" s="19"/>
      <c r="F20" s="20"/>
      <c r="G20" s="20"/>
      <c r="H20" s="20"/>
      <c r="I20" s="20"/>
      <c r="J20" s="20"/>
      <c r="K20" s="20"/>
      <c r="L20" s="21">
        <f>SUM(E20:K20)</f>
        <v>0</v>
      </c>
      <c r="M20" s="47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62"/>
      <c r="D25" s="12" t="e">
        <f>VLOOKUP(C25,'Ａクラス参加チーム'!$A$6:$B$26,2,0)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61"/>
      <c r="D26" s="44" t="e">
        <f>VLOOKUP(C26,'Ａクラス参加チーム'!$A$6:$B$26,2,0)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VLOOKUP(C31,'Ａクラス参加チーム'!$A$6:$B$26,2,0)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VLOOKUP(C32,'Ａクラス参加チーム'!$A$6:$B$26,2,0)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31"/>
      <c r="C37" s="12"/>
      <c r="D37" s="12" t="e">
        <f>VLOOKUP(C37,'Ａクラス参加チーム'!$A$6:$B$26,2,0)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16"/>
      <c r="N37" s="17"/>
    </row>
    <row r="38" spans="2:14" ht="18" customHeight="1" thickBot="1">
      <c r="B38" s="43"/>
      <c r="C38" s="18"/>
      <c r="D38" s="44" t="e">
        <f>VLOOKUP(C38,'Ａクラス参加チーム'!$A$6:$B$26,2,0)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22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31"/>
      <c r="C43" s="12"/>
      <c r="D43" s="12" t="e">
        <f>VLOOKUP(C43,'Ａクラス参加チーム'!$A$6:$B$26,2,0)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16"/>
      <c r="N43" s="17"/>
    </row>
    <row r="44" spans="2:14" ht="18" customHeight="1" thickBot="1">
      <c r="B44" s="43"/>
      <c r="C44" s="18"/>
      <c r="D44" s="44" t="e">
        <f>VLOOKUP(C44,'Ａクラス参加チーム'!$A$6:$B$26,2,0)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22"/>
      <c r="N44" s="23"/>
    </row>
    <row r="45" ht="18" customHeight="1" thickTop="1"/>
    <row r="46" ht="18" customHeight="1"/>
    <row r="47" ht="18" customHeight="1" thickBot="1"/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31"/>
      <c r="C49" s="12"/>
      <c r="D49" s="12" t="e">
        <f>VLOOKUP(C49,'Ａクラス参加チーム'!$A$6:$B$26,2,0)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16"/>
      <c r="N49" s="17"/>
    </row>
    <row r="50" spans="2:14" ht="18" customHeight="1" thickBot="1">
      <c r="B50" s="43"/>
      <c r="C50" s="18"/>
      <c r="D50" s="44" t="e">
        <f>VLOOKUP(C50,'Ａクラス参加チーム'!$A$6:$B$26,2,0)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22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31"/>
      <c r="C55" s="12"/>
      <c r="D55" s="12" t="e">
        <f>VLOOKUP(C55,'Ａクラス参加チーム'!$A$6:$B$26,2,0)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18"/>
      <c r="D56" s="44" t="e">
        <f>VLOOKUP(C56,'Ａクラス参加チーム'!$A$6:$B$26,2,0)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22"/>
      <c r="N56" s="23"/>
    </row>
    <row r="57" ht="18" customHeight="1" thickTop="1"/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31"/>
      <c r="C61" s="12"/>
      <c r="D61" s="12" t="e">
        <f>VLOOKUP(C61,'Ａクラス参加チーム'!$A$6:$B$26,2,0)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18"/>
      <c r="D62" s="44" t="e">
        <f>VLOOKUP(C62,'Ａクラス参加チーム'!$A$6:$B$26,2,0)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22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31"/>
      <c r="C67" s="12"/>
      <c r="D67" s="12" t="e">
        <f>VLOOKUP(C67,'Ａクラス参加チーム'!$A$6:$B$26,2,0)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VLOOKUP(C68,'Ａクラス参加チーム'!$A$6:$B$26,2,0)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22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31"/>
      <c r="C73" s="12"/>
      <c r="D73" s="12" t="e">
        <f>VLOOKUP(C73,'Ａクラス参加チーム'!$A$6:$B$26,2,0)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18"/>
      <c r="D74" s="44" t="e">
        <f>VLOOKUP(C74,'Ａクラス参加チーム'!$A$6:$B$26,2,0)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22"/>
      <c r="N74" s="23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3.5">
      <c r="D3" t="s">
        <v>13</v>
      </c>
    </row>
    <row r="4" spans="11:13" ht="13.5">
      <c r="K4" s="110" t="s">
        <v>14</v>
      </c>
      <c r="L4" s="111"/>
      <c r="M4" s="112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/>
      <c r="C7" s="62"/>
      <c r="D7" s="12" t="e">
        <f>VLOOKUP(C7,'Ａクラス参加チーム'!$A$6:$B$26,2,0)</f>
        <v>#N/A</v>
      </c>
      <c r="E7" s="13"/>
      <c r="F7" s="14"/>
      <c r="G7" s="14"/>
      <c r="H7" s="14"/>
      <c r="I7" s="14"/>
      <c r="J7" s="14"/>
      <c r="K7" s="14"/>
      <c r="L7" s="15">
        <f>SUM(E7:K7)</f>
        <v>0</v>
      </c>
      <c r="M7" s="16"/>
      <c r="N7" s="17"/>
    </row>
    <row r="8" spans="2:14" ht="18" customHeight="1" thickBot="1">
      <c r="B8" s="43"/>
      <c r="C8" s="61"/>
      <c r="D8" s="44" t="e">
        <f>VLOOKUP(C8,'Ａクラス参加チーム'!$A$6:$B$26,2,0)</f>
        <v>#N/A</v>
      </c>
      <c r="E8" s="19"/>
      <c r="F8" s="20"/>
      <c r="G8" s="20"/>
      <c r="H8" s="20"/>
      <c r="I8" s="20"/>
      <c r="J8" s="20"/>
      <c r="K8" s="20"/>
      <c r="L8" s="21">
        <f>SUM(E8:K8)</f>
        <v>0</v>
      </c>
      <c r="M8" s="47"/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/>
      <c r="C13" s="62"/>
      <c r="D13" s="12" t="e">
        <f>VLOOKUP(C13,'Ａクラス参加チーム'!$A$6:$B$26,2,0)</f>
        <v>#N/A</v>
      </c>
      <c r="E13" s="13"/>
      <c r="F13" s="14"/>
      <c r="G13" s="14"/>
      <c r="H13" s="14"/>
      <c r="I13" s="14"/>
      <c r="J13" s="14"/>
      <c r="K13" s="14"/>
      <c r="L13" s="15">
        <f>SUM(E13:K13)</f>
        <v>0</v>
      </c>
      <c r="M13" s="16"/>
      <c r="N13" s="17"/>
    </row>
    <row r="14" spans="2:14" ht="18" customHeight="1" thickBot="1">
      <c r="B14" s="43"/>
      <c r="C14" s="61"/>
      <c r="D14" s="44" t="e">
        <f>VLOOKUP(C14,'Ａクラス参加チーム'!$A$6:$B$26,2,0)</f>
        <v>#N/A</v>
      </c>
      <c r="E14" s="19"/>
      <c r="F14" s="20"/>
      <c r="G14" s="20"/>
      <c r="H14" s="20"/>
      <c r="I14" s="20"/>
      <c r="J14" s="20"/>
      <c r="K14" s="20"/>
      <c r="L14" s="21">
        <f>SUM(E14:K14)</f>
        <v>0</v>
      </c>
      <c r="M14" s="47"/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/>
      <c r="C19" s="62"/>
      <c r="D19" s="12" t="e">
        <f>VLOOKUP(C19,'Ａクラス参加チーム'!$A$6:$B$26,2,0)</f>
        <v>#N/A</v>
      </c>
      <c r="E19" s="13"/>
      <c r="F19" s="14"/>
      <c r="G19" s="14"/>
      <c r="H19" s="14"/>
      <c r="I19" s="14"/>
      <c r="J19" s="14"/>
      <c r="K19" s="14"/>
      <c r="L19" s="15">
        <f>SUM(E19:K19)</f>
        <v>0</v>
      </c>
      <c r="M19" s="16"/>
      <c r="N19" s="17"/>
    </row>
    <row r="20" spans="2:14" ht="18" customHeight="1" thickBot="1">
      <c r="B20" s="43"/>
      <c r="C20" s="61"/>
      <c r="D20" s="44" t="e">
        <f>VLOOKUP(C20,'Ａクラス参加チーム'!$A$6:$B$26,2,0)</f>
        <v>#N/A</v>
      </c>
      <c r="E20" s="19"/>
      <c r="F20" s="20"/>
      <c r="G20" s="20"/>
      <c r="H20" s="20"/>
      <c r="I20" s="20"/>
      <c r="J20" s="20"/>
      <c r="K20" s="20"/>
      <c r="L20" s="21">
        <f>SUM(E20:K20)</f>
        <v>0</v>
      </c>
      <c r="M20" s="47"/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62"/>
      <c r="D25" s="12" t="e">
        <f>VLOOKUP(C25,'Ａクラス参加チーム'!$A$6:$B$26,2,0)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61"/>
      <c r="D26" s="44" t="e">
        <f>VLOOKUP(C26,'Ａクラス参加チーム'!$A$6:$B$26,2,0)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VLOOKUP(C31,'Ａクラス参加チーム'!$A$6:$B$26,2,0)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VLOOKUP(C32,'Ａクラス参加チーム'!$A$6:$B$26,2,0)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4">
      <selection activeCell="C10" sqref="C10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14"/>
      <c r="B2" s="106"/>
      <c r="C2" s="106"/>
      <c r="D2" s="106"/>
      <c r="E2" s="106"/>
      <c r="F2" s="106"/>
      <c r="G2" s="106"/>
      <c r="H2" s="106"/>
      <c r="I2" s="106"/>
      <c r="J2" s="106"/>
      <c r="K2" s="1"/>
      <c r="L2" s="1"/>
      <c r="M2" s="1"/>
      <c r="N2" s="1"/>
    </row>
    <row r="3" spans="3:8" ht="14.25">
      <c r="C3" s="2"/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1:8" ht="13.5">
      <c r="A5" s="42" t="s">
        <v>18</v>
      </c>
      <c r="B5" s="45" t="s">
        <v>4</v>
      </c>
      <c r="C5" s="2"/>
      <c r="D5" s="41"/>
      <c r="E5" s="41"/>
      <c r="F5" s="41"/>
      <c r="G5" s="41"/>
      <c r="H5" s="41"/>
    </row>
    <row r="6" spans="1:3" ht="13.5">
      <c r="A6" s="42">
        <v>1</v>
      </c>
      <c r="B6" s="42" t="s">
        <v>33</v>
      </c>
      <c r="C6" s="42" t="s">
        <v>24</v>
      </c>
    </row>
    <row r="7" spans="1:6" ht="13.5">
      <c r="A7" s="42">
        <v>2</v>
      </c>
      <c r="B7" s="42" t="s">
        <v>25</v>
      </c>
      <c r="C7" s="42"/>
      <c r="D7" s="24"/>
      <c r="E7" s="32"/>
      <c r="F7" s="28"/>
    </row>
    <row r="8" spans="1:15" ht="14.25">
      <c r="A8" s="42">
        <v>3</v>
      </c>
      <c r="B8" s="42" t="s">
        <v>41</v>
      </c>
      <c r="C8" s="42" t="s">
        <v>28</v>
      </c>
      <c r="D8" s="27"/>
      <c r="E8" s="28"/>
      <c r="M8" s="3"/>
      <c r="N8" s="3"/>
      <c r="O8" s="3"/>
    </row>
    <row r="9" spans="1:13" ht="13.5" customHeight="1">
      <c r="A9" s="42">
        <v>4</v>
      </c>
      <c r="B9" s="42" t="s">
        <v>40</v>
      </c>
      <c r="C9" s="42"/>
      <c r="F9" s="34"/>
      <c r="G9" s="28"/>
      <c r="H9" s="28"/>
      <c r="M9" s="38"/>
    </row>
    <row r="10" spans="1:13" ht="13.5" customHeight="1">
      <c r="A10" s="42">
        <v>5</v>
      </c>
      <c r="B10" s="87" t="s">
        <v>29</v>
      </c>
      <c r="C10" s="42"/>
      <c r="D10" s="27"/>
      <c r="E10" s="28"/>
      <c r="L10" s="37"/>
      <c r="M10" s="38"/>
    </row>
    <row r="11" spans="1:13" ht="13.5" customHeight="1">
      <c r="A11" s="42">
        <v>6</v>
      </c>
      <c r="B11" s="42" t="s">
        <v>34</v>
      </c>
      <c r="C11" s="42"/>
      <c r="D11" s="39"/>
      <c r="E11" s="32"/>
      <c r="F11" s="28"/>
      <c r="L11" s="37"/>
      <c r="M11" s="38"/>
    </row>
    <row r="12" spans="1:13" ht="13.5" customHeight="1">
      <c r="A12" s="42">
        <v>7</v>
      </c>
      <c r="B12" s="42" t="s">
        <v>37</v>
      </c>
      <c r="C12" s="42"/>
      <c r="D12" s="27"/>
      <c r="G12" s="36"/>
      <c r="H12" s="28"/>
      <c r="M12" s="38"/>
    </row>
    <row r="13" spans="1:13" ht="13.5" customHeight="1">
      <c r="A13" s="42">
        <v>8</v>
      </c>
      <c r="B13" s="42" t="s">
        <v>36</v>
      </c>
      <c r="C13" s="42"/>
      <c r="D13" s="39"/>
      <c r="E13" s="32"/>
      <c r="F13" s="28"/>
      <c r="L13" s="37"/>
      <c r="M13" s="38"/>
    </row>
    <row r="14" spans="1:7" ht="13.5">
      <c r="A14" s="42">
        <v>9</v>
      </c>
      <c r="B14" s="42" t="s">
        <v>35</v>
      </c>
      <c r="C14" s="42" t="s">
        <v>34</v>
      </c>
      <c r="D14" s="27"/>
      <c r="F14" s="35"/>
      <c r="G14" s="28"/>
    </row>
    <row r="15" spans="1:5" ht="13.5">
      <c r="A15" s="42">
        <v>10</v>
      </c>
      <c r="B15" s="42" t="s">
        <v>20</v>
      </c>
      <c r="C15" s="42"/>
      <c r="D15" s="27"/>
      <c r="E15" s="28"/>
    </row>
    <row r="16" spans="1:6" ht="13.5">
      <c r="A16" s="42">
        <v>11</v>
      </c>
      <c r="B16" s="42" t="s">
        <v>38</v>
      </c>
      <c r="C16" s="42"/>
      <c r="D16" s="27"/>
      <c r="E16" s="36"/>
      <c r="F16" s="28"/>
    </row>
    <row r="17" spans="1:10" ht="13.5" customHeight="1">
      <c r="A17" s="42">
        <v>12</v>
      </c>
      <c r="B17" s="42" t="s">
        <v>32</v>
      </c>
      <c r="C17" s="42"/>
      <c r="D17" s="27"/>
      <c r="H17" s="36"/>
      <c r="I17" s="28"/>
      <c r="J17" s="40"/>
    </row>
    <row r="18" spans="1:5" ht="13.5">
      <c r="A18" s="42">
        <v>13</v>
      </c>
      <c r="B18" s="42" t="s">
        <v>30</v>
      </c>
      <c r="C18" s="42"/>
      <c r="D18" s="113"/>
      <c r="E18" s="113"/>
    </row>
    <row r="19" spans="1:7" ht="13.5">
      <c r="A19" s="42">
        <v>14</v>
      </c>
      <c r="B19" s="42" t="s">
        <v>27</v>
      </c>
      <c r="C19" s="42" t="s">
        <v>26</v>
      </c>
      <c r="D19" s="27"/>
      <c r="E19" s="28"/>
      <c r="F19" s="32"/>
      <c r="G19" s="28"/>
    </row>
    <row r="20" spans="1:4" ht="13.5">
      <c r="A20" s="42">
        <v>15</v>
      </c>
      <c r="B20" s="42" t="s">
        <v>22</v>
      </c>
      <c r="C20" s="50"/>
      <c r="D20" s="27"/>
    </row>
    <row r="21" spans="1:6" ht="13.5">
      <c r="A21" s="42">
        <v>16</v>
      </c>
      <c r="B21" s="50" t="s">
        <v>42</v>
      </c>
      <c r="C21" s="48"/>
      <c r="D21" s="27"/>
      <c r="E21" s="30"/>
      <c r="F21" s="28"/>
    </row>
    <row r="22" spans="1:4" ht="13.5">
      <c r="A22" s="42">
        <v>17</v>
      </c>
      <c r="B22" s="50" t="s">
        <v>19</v>
      </c>
      <c r="C22" s="50" t="s">
        <v>21</v>
      </c>
      <c r="D22" s="27"/>
    </row>
    <row r="23" spans="1:8" ht="13.5">
      <c r="A23" s="42">
        <v>18</v>
      </c>
      <c r="B23" s="42" t="s">
        <v>39</v>
      </c>
      <c r="C23" s="42"/>
      <c r="D23" s="27"/>
      <c r="E23" s="30"/>
      <c r="F23" s="28"/>
      <c r="H23" s="28"/>
    </row>
    <row r="24" spans="1:7" ht="13.5">
      <c r="A24" s="42">
        <v>19</v>
      </c>
      <c r="B24" s="42"/>
      <c r="C24" s="42"/>
      <c r="D24" s="27"/>
      <c r="F24" s="36"/>
      <c r="G24" s="28"/>
    </row>
    <row r="25" spans="1:5" ht="13.5">
      <c r="A25" s="42">
        <v>20</v>
      </c>
      <c r="B25" s="42"/>
      <c r="C25" s="42"/>
      <c r="D25" s="27"/>
      <c r="E25" s="28"/>
    </row>
    <row r="26" spans="1:6" ht="13.5">
      <c r="A26" s="42"/>
      <c r="B26" s="42"/>
      <c r="C26" s="42"/>
      <c r="D26" s="27"/>
      <c r="E26" s="33"/>
      <c r="F26" s="28"/>
    </row>
    <row r="27" spans="1:6" ht="13.5">
      <c r="A27" s="42"/>
      <c r="B27" s="50"/>
      <c r="C27" s="42"/>
      <c r="D27" s="27"/>
      <c r="E27" s="30"/>
      <c r="F27" s="28"/>
    </row>
    <row r="28" ht="13.5">
      <c r="C28" s="38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2019-03-06T04:02:04Z</cp:lastPrinted>
  <dcterms:created xsi:type="dcterms:W3CDTF">2003-08-30T02:38:56Z</dcterms:created>
  <dcterms:modified xsi:type="dcterms:W3CDTF">2020-05-10T09:56:53Z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